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00" yWindow="210" windowWidth="11100" windowHeight="6345" tabRatio="803" firstSheet="5" activeTab="5"/>
  </bookViews>
  <sheets>
    <sheet name="Imnavait Basin Transect 2001" sheetId="1" r:id="rId1"/>
    <sheet name="Magnaprobe of basin" sheetId="2" r:id="rId2"/>
    <sheet name="Basin Summary" sheetId="3" r:id="rId3"/>
    <sheet name="Upper Kup R" sheetId="4" r:id="rId4"/>
    <sheet name="E-W Transect N of Slope Mtn" sheetId="5" r:id="rId5"/>
    <sheet name="E-W Transect W of Hap Vally" sheetId="6" r:id="rId6"/>
    <sheet name="West Kuparuk Transect" sheetId="7" r:id="rId7"/>
    <sheet name="Franklin Bluffs Transect" sheetId="8" r:id="rId8"/>
    <sheet name="Deadhorse to Sagwon-Haul Rd" sheetId="9" r:id="rId9"/>
  </sheets>
  <definedNames/>
  <calcPr fullCalcOnLoad="1" refMode="R1C1"/>
</workbook>
</file>

<file path=xl/sharedStrings.xml><?xml version="1.0" encoding="utf-8"?>
<sst xmlns="http://schemas.openxmlformats.org/spreadsheetml/2006/main" count="892" uniqueCount="232">
  <si>
    <t>Mass (g)</t>
  </si>
  <si>
    <t>Average:</t>
  </si>
  <si>
    <t>Site:</t>
  </si>
  <si>
    <t>Date:</t>
  </si>
  <si>
    <t>Depth (cm)</t>
  </si>
  <si>
    <t>SWE (cm):</t>
  </si>
  <si>
    <t>Probe Depths (cm)</t>
  </si>
  <si>
    <t>Adirondack Sample</t>
  </si>
  <si>
    <t>Imnavait Basin 406-200  612-800</t>
  </si>
  <si>
    <t>Imnavait Basin 406-300  612-800</t>
  </si>
  <si>
    <t>Imnavait Basin 406-400  612-800</t>
  </si>
  <si>
    <t>Imnavait Basin 406-500  612-800</t>
  </si>
  <si>
    <t>Imnavait Basin 406-100  612-800</t>
  </si>
  <si>
    <t>Imnavait Basin 406-000  612-800</t>
  </si>
  <si>
    <t>Imnavait Basin 405-900</t>
  </si>
  <si>
    <t>Imnavait Basin 405-800</t>
  </si>
  <si>
    <t>Imnavait Basin 405-700</t>
  </si>
  <si>
    <t>Imnavait Basin 405-600</t>
  </si>
  <si>
    <t>Upper Kuparuk Met Site</t>
  </si>
  <si>
    <t>Imnavait Basin Transect</t>
  </si>
  <si>
    <t>Summary:</t>
  </si>
  <si>
    <t>Location</t>
  </si>
  <si>
    <t>Average Density</t>
  </si>
  <si>
    <t>Average Depth</t>
  </si>
  <si>
    <t xml:space="preserve">SWE (cm) </t>
  </si>
  <si>
    <t>406-500</t>
  </si>
  <si>
    <t>406-400</t>
  </si>
  <si>
    <t>406-300</t>
  </si>
  <si>
    <t>406-200</t>
  </si>
  <si>
    <t>406-100</t>
  </si>
  <si>
    <t>406-000</t>
  </si>
  <si>
    <t>405-900</t>
  </si>
  <si>
    <t>405-800</t>
  </si>
  <si>
    <t>405-700</t>
  </si>
  <si>
    <t>405-600</t>
  </si>
  <si>
    <t>Basin Average:</t>
  </si>
  <si>
    <t>Year</t>
  </si>
  <si>
    <t>DOY</t>
  </si>
  <si>
    <t>Time (AST)</t>
  </si>
  <si>
    <t>Sample number</t>
  </si>
  <si>
    <t>Depth of Snow (cm)</t>
  </si>
  <si>
    <t>Average Depth:</t>
  </si>
  <si>
    <t>Average depth of basin transect with Magna Probe reading about every 1.5 meters:  56 cm</t>
  </si>
  <si>
    <t>Density (g/cm^3)</t>
  </si>
  <si>
    <t>GPS:  68 47.275 N</t>
  </si>
  <si>
    <t xml:space="preserve">          149 05.226 W</t>
  </si>
  <si>
    <t>SM2--grassy flat area</t>
  </si>
  <si>
    <t>SM1--grassy tussock, W aspect</t>
  </si>
  <si>
    <t>GPS:  68 47.737 N</t>
  </si>
  <si>
    <t xml:space="preserve">          149 09.458 W</t>
  </si>
  <si>
    <t>SM3--grassy tussock E aspect</t>
  </si>
  <si>
    <t xml:space="preserve">          149 17.028 W</t>
  </si>
  <si>
    <t>GPS:  68 48.729 N</t>
  </si>
  <si>
    <t>SM4--small shrub, shallow valley botm</t>
  </si>
  <si>
    <t>GPS:  68 50.018 N</t>
  </si>
  <si>
    <t xml:space="preserve">          149 27.342 W</t>
  </si>
  <si>
    <t>SM5--tussock, W of Kup R.</t>
  </si>
  <si>
    <t>GPS:  68 51.392 N</t>
  </si>
  <si>
    <t xml:space="preserve">          149 43.992 W</t>
  </si>
  <si>
    <t>SM6--medium shrub in Kup R channel</t>
  </si>
  <si>
    <t>GPS:  68 45.126 N</t>
  </si>
  <si>
    <t xml:space="preserve">          149 32.358 W</t>
  </si>
  <si>
    <t>HV1--very light shrub, tussock</t>
  </si>
  <si>
    <t>GPS:  69 10.092 N</t>
  </si>
  <si>
    <t xml:space="preserve">          149 09.290 W</t>
  </si>
  <si>
    <t>HV2--small shrub by small drainage</t>
  </si>
  <si>
    <t>GPS:  69 10.001 N</t>
  </si>
  <si>
    <t xml:space="preserve">          149 09.728 W</t>
  </si>
  <si>
    <t>HV3--E aspect slope, tussock</t>
  </si>
  <si>
    <t>GPS:  69 10.896 N</t>
  </si>
  <si>
    <t xml:space="preserve">          149 23.398 W</t>
  </si>
  <si>
    <t>HV4--tussocks, flat area</t>
  </si>
  <si>
    <t>GPS:  69 12.043 N</t>
  </si>
  <si>
    <t xml:space="preserve">          149 33.508 W</t>
  </si>
  <si>
    <t>HV5--tall shrub, Kup R chnl, rocky btm</t>
  </si>
  <si>
    <t>GPS:  69 17.624 N</t>
  </si>
  <si>
    <t xml:space="preserve">          150 17.052 W</t>
  </si>
  <si>
    <t>HV6--tussock, flat area E of drill site</t>
  </si>
  <si>
    <t>GPS:  69 16.535 N</t>
  </si>
  <si>
    <t xml:space="preserve">          150 05.214 W</t>
  </si>
  <si>
    <t>UK2--grsy tussock, W aspect, boulders</t>
  </si>
  <si>
    <t>GPS:  68 36.062 N</t>
  </si>
  <si>
    <t xml:space="preserve">          149 20.283 W</t>
  </si>
  <si>
    <t>UK3--shrubs, valley bottom</t>
  </si>
  <si>
    <t>GPS:  68 33.835 N</t>
  </si>
  <si>
    <t xml:space="preserve">          149 20.116 W</t>
  </si>
  <si>
    <t>GPS:  68 35.091 N</t>
  </si>
  <si>
    <t xml:space="preserve">          149 18.378 W</t>
  </si>
  <si>
    <t>GPS:  68 32.012 N</t>
  </si>
  <si>
    <t xml:space="preserve">          149 13.861 W</t>
  </si>
  <si>
    <t>UK5--grassy, E aspect</t>
  </si>
  <si>
    <t>GPS:  68 31.202 N</t>
  </si>
  <si>
    <t xml:space="preserve">          149 13.603 W</t>
  </si>
  <si>
    <t>UK6--rocky plateau</t>
  </si>
  <si>
    <t>GPS:  68 31.195 N</t>
  </si>
  <si>
    <t xml:space="preserve">          149 15.736 W</t>
  </si>
  <si>
    <t>UK7--shrubs at EW chanl confluence</t>
  </si>
  <si>
    <t>GPS:  68 32.934 N</t>
  </si>
  <si>
    <t xml:space="preserve">          149 18.674 W</t>
  </si>
  <si>
    <t>UK8--Upper Headwater Met</t>
  </si>
  <si>
    <t>UK1--East Headwater Met</t>
  </si>
  <si>
    <t>UK4--Green Cabin Lake Met</t>
  </si>
  <si>
    <t>GPS:  68 31.332 N</t>
  </si>
  <si>
    <t xml:space="preserve">          149 20.279 W</t>
  </si>
  <si>
    <t>GPS:  68 37.447 N</t>
  </si>
  <si>
    <t xml:space="preserve">          149 22.742 W</t>
  </si>
  <si>
    <t>UK9--Valley bottom of Upper Kuparuk</t>
  </si>
  <si>
    <t>UK10--E aspect slope</t>
  </si>
  <si>
    <t>GPS:  68 37.040 N</t>
  </si>
  <si>
    <t xml:space="preserve">          149 23.034 W</t>
  </si>
  <si>
    <t>UK11--W aspect slope</t>
  </si>
  <si>
    <t>GPS:  68 37.287 N</t>
  </si>
  <si>
    <t xml:space="preserve">          149 21.629 W</t>
  </si>
  <si>
    <t>UK12--North Headwater Met, ridgetop</t>
  </si>
  <si>
    <t>GPS:  68 36.128 N</t>
  </si>
  <si>
    <t xml:space="preserve">          149 25.820 W</t>
  </si>
  <si>
    <t>UK13--E aspect, big shallow slope</t>
  </si>
  <si>
    <t>GPS:  68 35.391 N</t>
  </si>
  <si>
    <t xml:space="preserve">          149 24.983 W</t>
  </si>
  <si>
    <t>UK14--Upper Headwater Met, E aspect</t>
  </si>
  <si>
    <t>GPS:  68 33.826 N</t>
  </si>
  <si>
    <t xml:space="preserve">          149 24.648 W</t>
  </si>
  <si>
    <t>UK15--E. aspect, mossy, windswept</t>
  </si>
  <si>
    <t>GPS:  68 33.242 N</t>
  </si>
  <si>
    <t xml:space="preserve">          149 22.363 W</t>
  </si>
  <si>
    <t>GPS:  69 25.587 N</t>
  </si>
  <si>
    <t xml:space="preserve">          148 52.330 W</t>
  </si>
  <si>
    <t>WK2--slight W aspect</t>
  </si>
  <si>
    <t>GPS:  69 25.666 N</t>
  </si>
  <si>
    <t xml:space="preserve">          149 02.254 W</t>
  </si>
  <si>
    <t>WK3--small/medium shrub in tributary</t>
  </si>
  <si>
    <t>GPS:  69 25.748 N</t>
  </si>
  <si>
    <t xml:space="preserve">          149 17.888 W</t>
  </si>
  <si>
    <t>WK4--tussock, flat depressed area</t>
  </si>
  <si>
    <t>GPS:  69 25.614 N</t>
  </si>
  <si>
    <t xml:space="preserve">          149 27.656 W</t>
  </si>
  <si>
    <t>WK5--cross section of small drainage</t>
  </si>
  <si>
    <t>GPS:  very near site WK4</t>
  </si>
  <si>
    <t xml:space="preserve"> every 1.5 m</t>
  </si>
  <si>
    <t>Probe depth approximately</t>
  </si>
  <si>
    <t>WK6--flat area with tussocks</t>
  </si>
  <si>
    <t>WK7--tall willow on Kup R channel</t>
  </si>
  <si>
    <t>GPS:  69 25.457 N</t>
  </si>
  <si>
    <t xml:space="preserve">          150 18.870 W</t>
  </si>
  <si>
    <t>WK8--west aspect, tussock</t>
  </si>
  <si>
    <t>GPS:  69 27.454 N</t>
  </si>
  <si>
    <t xml:space="preserve">          149 57.152 W</t>
  </si>
  <si>
    <t>GPS:  69 28.956 N</t>
  </si>
  <si>
    <t xml:space="preserve">          149 47.798 W</t>
  </si>
  <si>
    <t>WK9--White Hills radio site,plateau</t>
  </si>
  <si>
    <t>WK10--flat, tussocks</t>
  </si>
  <si>
    <t>WK11--lake surface</t>
  </si>
  <si>
    <t>GPS:  69 46.176 N</t>
  </si>
  <si>
    <t xml:space="preserve">          149 29.546 W</t>
  </si>
  <si>
    <t>WK12--tussock next to lake site (WK11)</t>
  </si>
  <si>
    <t>GPS:  69 46.668 N</t>
  </si>
  <si>
    <t xml:space="preserve">          149 27.102 W</t>
  </si>
  <si>
    <t>H1--flat, tussock</t>
  </si>
  <si>
    <t>GPS:  69 34.120 N</t>
  </si>
  <si>
    <t xml:space="preserve">          150 26.866 W</t>
  </si>
  <si>
    <t>H2--flat, tussock w/ small, small shrub</t>
  </si>
  <si>
    <t>GPS:  69 48.122 N</t>
  </si>
  <si>
    <t xml:space="preserve">          150 23.026 W</t>
  </si>
  <si>
    <t>H3--flat, tussock</t>
  </si>
  <si>
    <t>GPS:  69 56.802 N</t>
  </si>
  <si>
    <t xml:space="preserve">          149 55.204 W</t>
  </si>
  <si>
    <t>West Kuparuk Met</t>
  </si>
  <si>
    <t>GPS:  69 25.555 N</t>
  </si>
  <si>
    <t xml:space="preserve">          150 20.500 W</t>
  </si>
  <si>
    <t>FB1--flat area, dense drifts, tussock</t>
  </si>
  <si>
    <t>GPS:  69 52.970 N</t>
  </si>
  <si>
    <t xml:space="preserve">          148 50.324 W</t>
  </si>
  <si>
    <t>WK1--no slope, few sml shrub, tussock</t>
  </si>
  <si>
    <t>FB2--flat area, tussock</t>
  </si>
  <si>
    <t>GPS:  69 54.649 N</t>
  </si>
  <si>
    <t xml:space="preserve">          148 59.540 W</t>
  </si>
  <si>
    <t>GPS:  69 55.898 N</t>
  </si>
  <si>
    <t xml:space="preserve">          149 09.378 W</t>
  </si>
  <si>
    <t>FB3--flat area, ice between tussock</t>
  </si>
  <si>
    <t>FB4--</t>
  </si>
  <si>
    <t>GPS:  69 58.053 N</t>
  </si>
  <si>
    <t xml:space="preserve">          149 21.072 W</t>
  </si>
  <si>
    <t>FB5--flat area, tussock</t>
  </si>
  <si>
    <t>GPS:  70 00.675 N</t>
  </si>
  <si>
    <t xml:space="preserve">          149 16.976 W</t>
  </si>
  <si>
    <t>FB6--flat area W of Put R, tussock</t>
  </si>
  <si>
    <t>GPS:  70 03.999 N</t>
  </si>
  <si>
    <t xml:space="preserve">          149 09.600 W</t>
  </si>
  <si>
    <t>FB7--tussock</t>
  </si>
  <si>
    <t>GPS:  70 06.963 N</t>
  </si>
  <si>
    <t xml:space="preserve">          149 06.054 W</t>
  </si>
  <si>
    <t>FB8-tussock</t>
  </si>
  <si>
    <t>GPS:  70 05.758 N</t>
  </si>
  <si>
    <t xml:space="preserve">          148 59.208 W</t>
  </si>
  <si>
    <t>FB9--ice between tussocks</t>
  </si>
  <si>
    <t>GPS:  70 04.257 N</t>
  </si>
  <si>
    <t xml:space="preserve">          148 52.678 W</t>
  </si>
  <si>
    <t>FB10--</t>
  </si>
  <si>
    <t>GPS:  70 02.703 N</t>
  </si>
  <si>
    <t xml:space="preserve">          148 45.480 W</t>
  </si>
  <si>
    <t>FB11--small lake</t>
  </si>
  <si>
    <t>GPS:  70 07.765 N</t>
  </si>
  <si>
    <t xml:space="preserve">          148 32.860 W</t>
  </si>
  <si>
    <t>FB12--tussock, close to lake site FB11</t>
  </si>
  <si>
    <t>GPS:  70 07.362 N</t>
  </si>
  <si>
    <t xml:space="preserve">          148 31.280 W</t>
  </si>
  <si>
    <t>MI1--</t>
  </si>
  <si>
    <t>GPS:  70 00.191 N</t>
  </si>
  <si>
    <t xml:space="preserve">          148 40.749 W</t>
  </si>
  <si>
    <t>MI2--orange mile marker 24</t>
  </si>
  <si>
    <t>GPS:  69 56.016 N</t>
  </si>
  <si>
    <t xml:space="preserve">          148 46.062 W</t>
  </si>
  <si>
    <t>MI3--orange mile marker 34</t>
  </si>
  <si>
    <t>GPS:  69 47.697 N</t>
  </si>
  <si>
    <t xml:space="preserve">          148 44.163 W</t>
  </si>
  <si>
    <t>could not get adirondack through</t>
  </si>
  <si>
    <t>denser drifts, selectively sampled</t>
  </si>
  <si>
    <t>MI4--orange mile marker 40</t>
  </si>
  <si>
    <t>GPS:  69 42.778 N</t>
  </si>
  <si>
    <t xml:space="preserve">          148 42.987 W</t>
  </si>
  <si>
    <t>MI5--spill shack btwn mile 46 and 47</t>
  </si>
  <si>
    <t>GPS:  69 36.301 N</t>
  </si>
  <si>
    <t xml:space="preserve">          148 38.919 W</t>
  </si>
  <si>
    <t>MI6--btwn orange mile 52 and 53</t>
  </si>
  <si>
    <t>GPS:  69 32.061 N</t>
  </si>
  <si>
    <t xml:space="preserve">          148 35.923 W</t>
  </si>
  <si>
    <t>MI7--orange mile 56</t>
  </si>
  <si>
    <t>GPS:  69 29.321 N</t>
  </si>
  <si>
    <t xml:space="preserve">          148 34.069 W</t>
  </si>
  <si>
    <t>Franklin Bluff Met site</t>
  </si>
  <si>
    <t>GPS:   N</t>
  </si>
  <si>
    <t xml:space="preserve">           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</si>
</sst>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4" fontId="2" fillId="0" borderId="2" xfId="0" applyNumberFormat="1" applyFont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1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4" fontId="1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1" fillId="0" borderId="1" xfId="0" applyNumberFormat="1" applyFont="1" applyBorder="1" applyAlignment="1">
      <alignment horizontal="right"/>
    </xf>
    <xf numFmtId="14" fontId="2" fillId="0" borderId="12" xfId="0" applyNumberFormat="1" applyFont="1" applyBorder="1" applyAlignment="1">
      <alignment wrapText="1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workbookViewId="0" topLeftCell="A76">
      <selection activeCell="E9" sqref="E9"/>
    </sheetView>
  </sheetViews>
  <sheetFormatPr defaultColWidth="9.140625" defaultRowHeight="12.75"/>
  <cols>
    <col min="1" max="1" width="10.00390625" style="0" bestFit="1" customWidth="1"/>
    <col min="2" max="2" width="9.57421875" style="0" customWidth="1"/>
    <col min="3" max="3" width="7.8515625" style="0" bestFit="1" customWidth="1"/>
    <col min="4" max="4" width="7.7109375" style="0" bestFit="1" customWidth="1"/>
    <col min="5" max="5" width="10.421875" style="0" bestFit="1" customWidth="1"/>
    <col min="6" max="6" width="9.28125" style="0" bestFit="1" customWidth="1"/>
    <col min="7" max="7" width="4.57421875" style="0" customWidth="1"/>
    <col min="8" max="11" width="4.00390625" style="0" bestFit="1" customWidth="1"/>
  </cols>
  <sheetData>
    <row r="1" spans="1:11" s="21" customFormat="1" ht="12.75">
      <c r="A1" s="35" t="s">
        <v>2</v>
      </c>
      <c r="B1" s="33" t="s">
        <v>11</v>
      </c>
      <c r="C1" s="36"/>
      <c r="D1" s="36"/>
      <c r="E1" s="30" t="s">
        <v>3</v>
      </c>
      <c r="F1" s="34">
        <v>37005</v>
      </c>
      <c r="G1" s="36"/>
      <c r="H1" s="36"/>
      <c r="I1" s="36"/>
      <c r="J1" s="36"/>
      <c r="K1" s="36"/>
    </row>
    <row r="2" spans="1:11" ht="13.5" thickBot="1">
      <c r="A2" s="32"/>
      <c r="B2" s="13"/>
      <c r="C2" s="13"/>
      <c r="D2" s="30"/>
      <c r="E2" s="31"/>
      <c r="F2" s="13"/>
      <c r="G2" s="13"/>
      <c r="H2" s="13"/>
      <c r="I2" s="13"/>
      <c r="J2" s="13"/>
      <c r="K2" s="14"/>
    </row>
    <row r="3" spans="1:11" ht="28.5" customHeight="1" thickBot="1">
      <c r="A3" s="8" t="s">
        <v>7</v>
      </c>
      <c r="B3" s="3" t="s">
        <v>4</v>
      </c>
      <c r="C3" s="3" t="s">
        <v>0</v>
      </c>
      <c r="D3" s="7" t="s">
        <v>43</v>
      </c>
      <c r="E3" s="6"/>
      <c r="F3" s="4"/>
      <c r="G3" s="4" t="s">
        <v>6</v>
      </c>
      <c r="H3" s="4"/>
      <c r="I3" s="1"/>
      <c r="J3" s="1"/>
      <c r="K3" s="9"/>
    </row>
    <row r="4" spans="1:11" ht="12.75">
      <c r="A4" s="10">
        <v>1</v>
      </c>
      <c r="B4" s="11">
        <v>38</v>
      </c>
      <c r="C4" s="11">
        <v>279</v>
      </c>
      <c r="D4" s="12">
        <f>C4/(35.7179*B4)</f>
        <v>0.2055581448841588</v>
      </c>
      <c r="E4" s="12"/>
      <c r="F4" s="13"/>
      <c r="G4" s="13">
        <v>36</v>
      </c>
      <c r="H4" s="13">
        <v>46</v>
      </c>
      <c r="I4" s="13">
        <v>39</v>
      </c>
      <c r="J4" s="13"/>
      <c r="K4" s="14"/>
    </row>
    <row r="5" spans="1:11" ht="12.75">
      <c r="A5" s="10">
        <v>2</v>
      </c>
      <c r="B5" s="11">
        <v>40</v>
      </c>
      <c r="C5" s="11">
        <v>371</v>
      </c>
      <c r="D5" s="12">
        <f>C5/(35.7179*B5)</f>
        <v>0.25967372101943287</v>
      </c>
      <c r="E5" s="12"/>
      <c r="F5" s="13"/>
      <c r="G5" s="13">
        <v>39</v>
      </c>
      <c r="H5" s="13">
        <v>40</v>
      </c>
      <c r="I5" s="13">
        <v>45</v>
      </c>
      <c r="J5" s="13"/>
      <c r="K5" s="14"/>
    </row>
    <row r="6" spans="1:11" ht="12.75">
      <c r="A6" s="10">
        <v>3</v>
      </c>
      <c r="B6" s="11">
        <v>42</v>
      </c>
      <c r="C6" s="11">
        <v>367</v>
      </c>
      <c r="D6" s="12">
        <f>C6/(35.7179*B6)</f>
        <v>0.24464190890548543</v>
      </c>
      <c r="E6" s="12"/>
      <c r="F6" s="13"/>
      <c r="G6" s="13">
        <v>45</v>
      </c>
      <c r="H6" s="13">
        <v>41</v>
      </c>
      <c r="I6" s="13">
        <v>46</v>
      </c>
      <c r="J6" s="13"/>
      <c r="K6" s="14"/>
    </row>
    <row r="7" spans="1:11" ht="12.75">
      <c r="A7" s="10">
        <v>4</v>
      </c>
      <c r="B7" s="11"/>
      <c r="C7" s="11"/>
      <c r="D7" s="12"/>
      <c r="E7" s="12"/>
      <c r="F7" s="13"/>
      <c r="G7" s="20">
        <v>42</v>
      </c>
      <c r="H7" s="20">
        <v>32</v>
      </c>
      <c r="I7" s="20">
        <v>42</v>
      </c>
      <c r="J7" s="13"/>
      <c r="K7" s="14"/>
    </row>
    <row r="8" spans="1:11" ht="12.75">
      <c r="A8" s="10">
        <v>5</v>
      </c>
      <c r="B8" s="11"/>
      <c r="C8" s="11"/>
      <c r="D8" s="12"/>
      <c r="E8" s="12"/>
      <c r="F8" s="13"/>
      <c r="G8" s="20">
        <v>42</v>
      </c>
      <c r="H8" s="20">
        <v>32</v>
      </c>
      <c r="I8" s="20">
        <v>36</v>
      </c>
      <c r="J8" s="13"/>
      <c r="K8" s="14"/>
    </row>
    <row r="9" spans="1:11" ht="12.75">
      <c r="A9" s="10">
        <v>6</v>
      </c>
      <c r="B9" s="11"/>
      <c r="C9" s="11"/>
      <c r="D9" s="12"/>
      <c r="E9" s="12"/>
      <c r="F9" s="13"/>
      <c r="G9" s="20">
        <v>39</v>
      </c>
      <c r="H9" s="20">
        <v>39</v>
      </c>
      <c r="I9" s="13"/>
      <c r="J9" s="13"/>
      <c r="K9" s="14"/>
    </row>
    <row r="10" spans="1:11" ht="12.75">
      <c r="A10" s="10">
        <v>7</v>
      </c>
      <c r="B10" s="11"/>
      <c r="C10" s="11"/>
      <c r="D10" s="12"/>
      <c r="E10" s="12"/>
      <c r="F10" s="13"/>
      <c r="G10" s="20">
        <v>41</v>
      </c>
      <c r="H10" s="20">
        <v>43</v>
      </c>
      <c r="I10" s="13"/>
      <c r="J10" s="13"/>
      <c r="K10" s="14"/>
    </row>
    <row r="11" spans="1:11" ht="12.75">
      <c r="A11" s="10">
        <v>8</v>
      </c>
      <c r="B11" s="11"/>
      <c r="C11" s="11"/>
      <c r="D11" s="12"/>
      <c r="E11" s="12"/>
      <c r="F11" s="13"/>
      <c r="G11" s="20">
        <v>44</v>
      </c>
      <c r="H11" s="20">
        <v>45</v>
      </c>
      <c r="I11" s="13"/>
      <c r="J11" s="13"/>
      <c r="K11" s="14"/>
    </row>
    <row r="12" spans="1:11" ht="12.75">
      <c r="A12" s="10">
        <v>9</v>
      </c>
      <c r="B12" s="11"/>
      <c r="C12" s="11"/>
      <c r="D12" s="12"/>
      <c r="E12" s="12"/>
      <c r="F12" s="13"/>
      <c r="G12" s="20">
        <v>46</v>
      </c>
      <c r="H12" s="20">
        <v>39</v>
      </c>
      <c r="I12" s="13"/>
      <c r="J12" s="13"/>
      <c r="K12" s="14"/>
    </row>
    <row r="13" spans="1:11" ht="13.5" thickBot="1">
      <c r="A13" s="10">
        <v>10</v>
      </c>
      <c r="B13" s="11"/>
      <c r="C13" s="11"/>
      <c r="D13" s="12"/>
      <c r="E13" s="12"/>
      <c r="F13" s="13"/>
      <c r="G13" s="20">
        <v>43</v>
      </c>
      <c r="H13" s="20">
        <v>41</v>
      </c>
      <c r="I13" s="13"/>
      <c r="J13" s="13"/>
      <c r="K13" s="14"/>
    </row>
    <row r="14" spans="1:11" ht="13.5" thickBot="1">
      <c r="A14" s="15" t="s">
        <v>1</v>
      </c>
      <c r="B14" s="16">
        <f>AVERAGE(B4:B13)</f>
        <v>40</v>
      </c>
      <c r="C14" s="17">
        <f>AVERAGE(C4:C13)</f>
        <v>339</v>
      </c>
      <c r="D14" s="18">
        <f>AVERAGE(D4:D13)</f>
        <v>0.2366245916030257</v>
      </c>
      <c r="E14" s="28" t="s">
        <v>5</v>
      </c>
      <c r="F14" s="29">
        <f>G14*D14</f>
        <v>9.682678288395813</v>
      </c>
      <c r="G14" s="19">
        <f>AVERAGE(G4:K13)</f>
        <v>40.92</v>
      </c>
      <c r="H14" s="1"/>
      <c r="I14" s="1"/>
      <c r="J14" s="1"/>
      <c r="K14" s="9"/>
    </row>
    <row r="15" ht="12.75">
      <c r="H15" s="20"/>
    </row>
    <row r="16" spans="1:11" ht="12.75">
      <c r="A16" s="30" t="s">
        <v>2</v>
      </c>
      <c r="B16" s="33" t="s">
        <v>10</v>
      </c>
      <c r="C16" s="13"/>
      <c r="D16" s="13"/>
      <c r="E16" s="30" t="s">
        <v>3</v>
      </c>
      <c r="F16" s="34">
        <v>37005</v>
      </c>
      <c r="G16" s="13"/>
      <c r="H16" s="20"/>
      <c r="I16" s="13"/>
      <c r="J16" s="13"/>
      <c r="K16" s="13"/>
    </row>
    <row r="17" spans="1:11" ht="13.5" thickBot="1">
      <c r="A17" s="32"/>
      <c r="B17" s="13"/>
      <c r="C17" s="13"/>
      <c r="D17" s="30"/>
      <c r="E17" s="31"/>
      <c r="F17" s="13"/>
      <c r="G17" s="13"/>
      <c r="H17" s="13"/>
      <c r="I17" s="13"/>
      <c r="J17" s="13"/>
      <c r="K17" s="14"/>
    </row>
    <row r="18" spans="1:11" ht="28.5" customHeight="1" thickBot="1">
      <c r="A18" s="8" t="s">
        <v>7</v>
      </c>
      <c r="B18" s="3" t="s">
        <v>4</v>
      </c>
      <c r="C18" s="3" t="s">
        <v>0</v>
      </c>
      <c r="D18" s="7" t="s">
        <v>43</v>
      </c>
      <c r="E18" s="6"/>
      <c r="F18" s="4"/>
      <c r="G18" s="4" t="s">
        <v>6</v>
      </c>
      <c r="H18" s="4"/>
      <c r="I18" s="1"/>
      <c r="J18" s="1"/>
      <c r="K18" s="9"/>
    </row>
    <row r="19" spans="1:11" ht="12.75">
      <c r="A19" s="10">
        <v>1</v>
      </c>
      <c r="B19" s="11">
        <v>44</v>
      </c>
      <c r="C19" s="11">
        <v>320</v>
      </c>
      <c r="D19" s="12">
        <f>C19/(35.7179*B19)</f>
        <v>0.2036157577216822</v>
      </c>
      <c r="E19" s="12"/>
      <c r="F19" s="13"/>
      <c r="G19" s="13">
        <v>51</v>
      </c>
      <c r="H19" s="13">
        <v>53</v>
      </c>
      <c r="I19" s="13">
        <v>51</v>
      </c>
      <c r="J19" s="13"/>
      <c r="K19" s="14"/>
    </row>
    <row r="20" spans="1:11" ht="12.75">
      <c r="A20" s="10">
        <v>2</v>
      </c>
      <c r="B20" s="11">
        <v>48</v>
      </c>
      <c r="C20" s="11">
        <v>360</v>
      </c>
      <c r="D20" s="12">
        <f>C20/(35.7179*B20)</f>
        <v>0.20997875015048478</v>
      </c>
      <c r="E20" s="12"/>
      <c r="F20" s="13"/>
      <c r="G20" s="13">
        <v>44</v>
      </c>
      <c r="H20" s="13">
        <v>58</v>
      </c>
      <c r="I20" s="13">
        <v>53</v>
      </c>
      <c r="J20" s="13"/>
      <c r="K20" s="14"/>
    </row>
    <row r="21" spans="1:11" ht="12.75">
      <c r="A21" s="10">
        <v>3</v>
      </c>
      <c r="B21" s="11">
        <v>56</v>
      </c>
      <c r="C21" s="11">
        <v>439</v>
      </c>
      <c r="D21" s="12">
        <f>C21/(35.7179*B21)</f>
        <v>0.21947778884776858</v>
      </c>
      <c r="E21" s="12"/>
      <c r="F21" s="13"/>
      <c r="G21" s="13">
        <v>57</v>
      </c>
      <c r="H21" s="13">
        <v>52</v>
      </c>
      <c r="I21" s="13">
        <v>50</v>
      </c>
      <c r="J21" s="13"/>
      <c r="K21" s="14"/>
    </row>
    <row r="22" spans="1:11" ht="12.75">
      <c r="A22" s="10">
        <v>4</v>
      </c>
      <c r="B22" s="11">
        <v>45</v>
      </c>
      <c r="C22" s="11">
        <v>339</v>
      </c>
      <c r="D22" s="12">
        <f>C22/(35.7179*B22)</f>
        <v>0.2109119890400425</v>
      </c>
      <c r="E22" s="12"/>
      <c r="F22" s="13"/>
      <c r="G22" s="20">
        <v>46</v>
      </c>
      <c r="H22" s="20">
        <v>51</v>
      </c>
      <c r="I22" s="20">
        <v>54</v>
      </c>
      <c r="J22" s="13"/>
      <c r="K22" s="14"/>
    </row>
    <row r="23" spans="1:11" ht="12.75">
      <c r="A23" s="10">
        <v>5</v>
      </c>
      <c r="B23" s="11"/>
      <c r="C23" s="11"/>
      <c r="D23" s="12"/>
      <c r="E23" s="12"/>
      <c r="F23" s="13"/>
      <c r="G23" s="20">
        <v>42</v>
      </c>
      <c r="H23" s="20">
        <v>48</v>
      </c>
      <c r="I23" s="20">
        <v>47</v>
      </c>
      <c r="J23" s="13"/>
      <c r="K23" s="14"/>
    </row>
    <row r="24" spans="1:11" ht="12.75">
      <c r="A24" s="10">
        <v>6</v>
      </c>
      <c r="B24" s="11"/>
      <c r="C24" s="11"/>
      <c r="D24" s="12"/>
      <c r="E24" s="12"/>
      <c r="F24" s="13"/>
      <c r="G24" s="20">
        <v>48</v>
      </c>
      <c r="H24" s="20">
        <v>36</v>
      </c>
      <c r="I24" s="13"/>
      <c r="J24" s="13"/>
      <c r="K24" s="14"/>
    </row>
    <row r="25" spans="1:11" ht="12.75">
      <c r="A25" s="10">
        <v>7</v>
      </c>
      <c r="B25" s="11"/>
      <c r="C25" s="11"/>
      <c r="D25" s="12"/>
      <c r="E25" s="12"/>
      <c r="F25" s="13"/>
      <c r="G25" s="20">
        <v>41</v>
      </c>
      <c r="H25" s="20">
        <v>51</v>
      </c>
      <c r="I25" s="13"/>
      <c r="J25" s="13"/>
      <c r="K25" s="14"/>
    </row>
    <row r="26" spans="1:11" ht="12.75">
      <c r="A26" s="10">
        <v>8</v>
      </c>
      <c r="B26" s="11"/>
      <c r="C26" s="11"/>
      <c r="D26" s="12"/>
      <c r="E26" s="12"/>
      <c r="F26" s="13"/>
      <c r="G26" s="20">
        <v>41</v>
      </c>
      <c r="H26" s="20">
        <v>57</v>
      </c>
      <c r="I26" s="13"/>
      <c r="J26" s="13"/>
      <c r="K26" s="14"/>
    </row>
    <row r="27" spans="1:11" ht="12.75">
      <c r="A27" s="10">
        <v>9</v>
      </c>
      <c r="B27" s="11"/>
      <c r="C27" s="11"/>
      <c r="D27" s="12"/>
      <c r="E27" s="12"/>
      <c r="F27" s="13"/>
      <c r="G27" s="20">
        <v>42</v>
      </c>
      <c r="H27" s="20">
        <v>48</v>
      </c>
      <c r="I27" s="13"/>
      <c r="J27" s="13"/>
      <c r="K27" s="14"/>
    </row>
    <row r="28" spans="1:11" ht="13.5" thickBot="1">
      <c r="A28" s="10">
        <v>10</v>
      </c>
      <c r="B28" s="11"/>
      <c r="C28" s="11"/>
      <c r="D28" s="12"/>
      <c r="E28" s="12"/>
      <c r="F28" s="13"/>
      <c r="G28" s="20">
        <v>56</v>
      </c>
      <c r="H28" s="20">
        <v>46</v>
      </c>
      <c r="I28" s="13"/>
      <c r="J28" s="13"/>
      <c r="K28" s="14"/>
    </row>
    <row r="29" spans="1:11" ht="13.5" thickBot="1">
      <c r="A29" s="15" t="s">
        <v>1</v>
      </c>
      <c r="B29" s="16">
        <f>AVERAGE(B19:B28)</f>
        <v>48.25</v>
      </c>
      <c r="C29" s="17">
        <f>AVERAGE(C19:C28)</f>
        <v>364.5</v>
      </c>
      <c r="D29" s="18">
        <f>AVERAGE(D19:D28)</f>
        <v>0.21099607143999452</v>
      </c>
      <c r="E29" s="28" t="s">
        <v>5</v>
      </c>
      <c r="F29" s="29">
        <f>G29*D29</f>
        <v>10.321927814844532</v>
      </c>
      <c r="G29" s="19">
        <f>AVERAGE(G19:K28)</f>
        <v>48.92</v>
      </c>
      <c r="H29" s="1"/>
      <c r="I29" s="1"/>
      <c r="J29" s="1"/>
      <c r="K29" s="9"/>
    </row>
    <row r="31" spans="1:11" ht="12.75">
      <c r="A31" s="30" t="s">
        <v>2</v>
      </c>
      <c r="B31" s="33" t="s">
        <v>9</v>
      </c>
      <c r="C31" s="13"/>
      <c r="D31" s="13"/>
      <c r="E31" s="30" t="s">
        <v>3</v>
      </c>
      <c r="F31" s="34">
        <v>37005</v>
      </c>
      <c r="G31" s="13"/>
      <c r="H31" s="13"/>
      <c r="I31" s="13"/>
      <c r="J31" s="13"/>
      <c r="K31" s="13"/>
    </row>
    <row r="32" spans="1:11" ht="13.5" thickBot="1">
      <c r="A32" s="32"/>
      <c r="B32" s="13"/>
      <c r="C32" s="13"/>
      <c r="D32" s="30"/>
      <c r="E32" s="31"/>
      <c r="F32" s="13"/>
      <c r="G32" s="13"/>
      <c r="H32" s="13"/>
      <c r="I32" s="13"/>
      <c r="J32" s="13"/>
      <c r="K32" s="14"/>
    </row>
    <row r="33" spans="1:11" ht="28.5" customHeight="1" thickBot="1">
      <c r="A33" s="8" t="s">
        <v>7</v>
      </c>
      <c r="B33" s="3" t="s">
        <v>4</v>
      </c>
      <c r="C33" s="3" t="s">
        <v>0</v>
      </c>
      <c r="D33" s="7" t="s">
        <v>43</v>
      </c>
      <c r="E33" s="6"/>
      <c r="F33" s="4"/>
      <c r="G33" s="4" t="s">
        <v>6</v>
      </c>
      <c r="H33" s="4"/>
      <c r="I33" s="1"/>
      <c r="J33" s="1"/>
      <c r="K33" s="9"/>
    </row>
    <row r="34" spans="1:11" ht="12.75">
      <c r="A34" s="10">
        <v>1</v>
      </c>
      <c r="B34" s="11">
        <v>45</v>
      </c>
      <c r="C34" s="11">
        <v>345</v>
      </c>
      <c r="D34" s="12">
        <f>C34/(35.7179*B34)</f>
        <v>0.21464494459827332</v>
      </c>
      <c r="E34" s="12"/>
      <c r="F34" s="13"/>
      <c r="G34" s="13">
        <v>61</v>
      </c>
      <c r="H34" s="13">
        <v>48</v>
      </c>
      <c r="I34" s="13">
        <v>49</v>
      </c>
      <c r="J34" s="13"/>
      <c r="K34" s="14"/>
    </row>
    <row r="35" spans="1:11" ht="12.75">
      <c r="A35" s="10">
        <v>2</v>
      </c>
      <c r="B35" s="11">
        <v>42</v>
      </c>
      <c r="C35" s="11">
        <v>326</v>
      </c>
      <c r="D35" s="12">
        <f>C35/(35.7179*B35)</f>
        <v>0.21731134142558106</v>
      </c>
      <c r="E35" s="12"/>
      <c r="F35" s="13"/>
      <c r="G35" s="13">
        <v>50</v>
      </c>
      <c r="H35" s="13">
        <v>51</v>
      </c>
      <c r="I35" s="13">
        <v>43</v>
      </c>
      <c r="J35" s="13"/>
      <c r="K35" s="14"/>
    </row>
    <row r="36" spans="1:11" ht="12.75">
      <c r="A36" s="10">
        <v>3</v>
      </c>
      <c r="B36" s="11">
        <v>43</v>
      </c>
      <c r="C36" s="11">
        <v>344</v>
      </c>
      <c r="D36" s="12">
        <f>C36/(35.7179*B36)</f>
        <v>0.22397733349385043</v>
      </c>
      <c r="E36" s="12"/>
      <c r="F36" s="13"/>
      <c r="G36" s="13">
        <v>44</v>
      </c>
      <c r="H36" s="13">
        <v>45</v>
      </c>
      <c r="I36" s="13">
        <v>56</v>
      </c>
      <c r="J36" s="13"/>
      <c r="K36" s="14"/>
    </row>
    <row r="37" spans="1:11" ht="12.75">
      <c r="A37" s="10">
        <v>4</v>
      </c>
      <c r="B37" s="11">
        <v>52</v>
      </c>
      <c r="C37" s="11">
        <v>475</v>
      </c>
      <c r="D37" s="12">
        <f>C37/(35.7179*B37)</f>
        <v>0.2557433495422571</v>
      </c>
      <c r="E37" s="12"/>
      <c r="F37" s="13"/>
      <c r="G37" s="20">
        <v>49</v>
      </c>
      <c r="H37" s="20">
        <v>56</v>
      </c>
      <c r="I37" s="20">
        <v>47</v>
      </c>
      <c r="J37" s="13"/>
      <c r="K37" s="14"/>
    </row>
    <row r="38" spans="1:11" ht="12.75">
      <c r="A38" s="10">
        <v>5</v>
      </c>
      <c r="B38" s="11"/>
      <c r="C38" s="11"/>
      <c r="D38" s="12"/>
      <c r="E38" s="12"/>
      <c r="F38" s="13"/>
      <c r="G38" s="20">
        <v>51</v>
      </c>
      <c r="H38" s="20">
        <v>50</v>
      </c>
      <c r="I38" s="20">
        <v>52</v>
      </c>
      <c r="J38" s="13"/>
      <c r="K38" s="14"/>
    </row>
    <row r="39" spans="1:11" ht="12.75">
      <c r="A39" s="10">
        <v>6</v>
      </c>
      <c r="B39" s="11"/>
      <c r="C39" s="11"/>
      <c r="D39" s="12"/>
      <c r="E39" s="12"/>
      <c r="F39" s="13"/>
      <c r="G39" s="20">
        <v>55</v>
      </c>
      <c r="H39" s="20">
        <v>49</v>
      </c>
      <c r="I39" s="13"/>
      <c r="J39" s="13"/>
      <c r="K39" s="14"/>
    </row>
    <row r="40" spans="1:11" ht="12.75">
      <c r="A40" s="10">
        <v>7</v>
      </c>
      <c r="B40" s="11"/>
      <c r="C40" s="11"/>
      <c r="D40" s="12"/>
      <c r="E40" s="12"/>
      <c r="F40" s="13"/>
      <c r="G40" s="20">
        <v>69</v>
      </c>
      <c r="H40" s="20">
        <v>57</v>
      </c>
      <c r="I40" s="13"/>
      <c r="J40" s="13"/>
      <c r="K40" s="14"/>
    </row>
    <row r="41" spans="1:11" ht="12.75">
      <c r="A41" s="10">
        <v>8</v>
      </c>
      <c r="B41" s="11"/>
      <c r="C41" s="11"/>
      <c r="D41" s="12"/>
      <c r="E41" s="12"/>
      <c r="F41" s="13"/>
      <c r="G41" s="20">
        <v>61</v>
      </c>
      <c r="H41" s="20">
        <v>44</v>
      </c>
      <c r="I41" s="13"/>
      <c r="J41" s="13"/>
      <c r="K41" s="14"/>
    </row>
    <row r="42" spans="1:11" ht="12.75">
      <c r="A42" s="10">
        <v>9</v>
      </c>
      <c r="B42" s="11"/>
      <c r="C42" s="11"/>
      <c r="D42" s="12"/>
      <c r="E42" s="12"/>
      <c r="F42" s="13"/>
      <c r="G42" s="20">
        <v>55</v>
      </c>
      <c r="H42" s="20">
        <v>55</v>
      </c>
      <c r="I42" s="13"/>
      <c r="J42" s="13"/>
      <c r="K42" s="14"/>
    </row>
    <row r="43" spans="1:11" ht="13.5" thickBot="1">
      <c r="A43" s="10">
        <v>10</v>
      </c>
      <c r="B43" s="11"/>
      <c r="C43" s="11"/>
      <c r="D43" s="12"/>
      <c r="E43" s="12"/>
      <c r="F43" s="13"/>
      <c r="G43" s="20">
        <v>53</v>
      </c>
      <c r="H43" s="20">
        <v>45</v>
      </c>
      <c r="I43" s="13"/>
      <c r="J43" s="13"/>
      <c r="K43" s="14"/>
    </row>
    <row r="44" spans="1:11" ht="13.5" thickBot="1">
      <c r="A44" s="15" t="s">
        <v>1</v>
      </c>
      <c r="B44" s="16">
        <f>AVERAGE(B34:B43)</f>
        <v>45.5</v>
      </c>
      <c r="C44" s="17">
        <f>AVERAGE(C34:C43)</f>
        <v>372.5</v>
      </c>
      <c r="D44" s="18">
        <f>AVERAGE(D34:D43)</f>
        <v>0.22791924226499047</v>
      </c>
      <c r="E44" s="28" t="s">
        <v>5</v>
      </c>
      <c r="F44" s="29">
        <f>G44*D44</f>
        <v>11.806216749326506</v>
      </c>
      <c r="G44" s="19">
        <f>AVERAGE(G34:K43)</f>
        <v>51.8</v>
      </c>
      <c r="H44" s="1"/>
      <c r="I44" s="1"/>
      <c r="J44" s="1"/>
      <c r="K44" s="9"/>
    </row>
    <row r="47" spans="1:11" ht="12.75">
      <c r="A47" s="30" t="s">
        <v>2</v>
      </c>
      <c r="B47" s="33" t="s">
        <v>8</v>
      </c>
      <c r="C47" s="13"/>
      <c r="D47" s="13"/>
      <c r="E47" s="30" t="s">
        <v>3</v>
      </c>
      <c r="F47" s="34">
        <v>37005</v>
      </c>
      <c r="G47" s="13"/>
      <c r="H47" s="13"/>
      <c r="I47" s="13"/>
      <c r="J47" s="13"/>
      <c r="K47" s="13"/>
    </row>
    <row r="48" spans="1:11" ht="13.5" thickBot="1">
      <c r="A48" s="32"/>
      <c r="B48" s="13"/>
      <c r="C48" s="13"/>
      <c r="D48" s="30"/>
      <c r="E48" s="31"/>
      <c r="F48" s="13"/>
      <c r="G48" s="13"/>
      <c r="H48" s="13"/>
      <c r="I48" s="13"/>
      <c r="J48" s="13"/>
      <c r="K48" s="14"/>
    </row>
    <row r="49" spans="1:11" ht="23.25" thickBot="1">
      <c r="A49" s="8" t="s">
        <v>7</v>
      </c>
      <c r="B49" s="3" t="s">
        <v>4</v>
      </c>
      <c r="C49" s="3" t="s">
        <v>0</v>
      </c>
      <c r="D49" s="7" t="s">
        <v>43</v>
      </c>
      <c r="E49" s="6"/>
      <c r="F49" s="4"/>
      <c r="G49" s="4" t="s">
        <v>6</v>
      </c>
      <c r="H49" s="4"/>
      <c r="I49" s="1"/>
      <c r="J49" s="1"/>
      <c r="K49" s="9"/>
    </row>
    <row r="50" spans="1:11" ht="12.75">
      <c r="A50" s="10">
        <v>1</v>
      </c>
      <c r="B50" s="11">
        <v>36</v>
      </c>
      <c r="C50" s="11">
        <v>264</v>
      </c>
      <c r="D50" s="12">
        <f>C50/(35.7179*B50)</f>
        <v>0.20531255570269624</v>
      </c>
      <c r="E50" s="12"/>
      <c r="F50" s="13"/>
      <c r="G50" s="13">
        <v>61</v>
      </c>
      <c r="H50" s="13">
        <v>49</v>
      </c>
      <c r="I50" s="13">
        <v>52</v>
      </c>
      <c r="J50" s="13"/>
      <c r="K50" s="14"/>
    </row>
    <row r="51" spans="1:11" ht="12.75">
      <c r="A51" s="10">
        <v>2</v>
      </c>
      <c r="B51" s="11">
        <v>42</v>
      </c>
      <c r="C51" s="11">
        <v>286</v>
      </c>
      <c r="D51" s="12">
        <f>C51/(35.7179*B51)</f>
        <v>0.19064737315250363</v>
      </c>
      <c r="E51" s="12"/>
      <c r="F51" s="13"/>
      <c r="G51" s="13">
        <v>48</v>
      </c>
      <c r="H51" s="13">
        <v>52</v>
      </c>
      <c r="I51" s="13">
        <v>61</v>
      </c>
      <c r="J51" s="13"/>
      <c r="K51" s="14"/>
    </row>
    <row r="52" spans="1:11" ht="12.75">
      <c r="A52" s="10">
        <v>3</v>
      </c>
      <c r="B52" s="11">
        <v>47</v>
      </c>
      <c r="C52" s="11">
        <v>357</v>
      </c>
      <c r="D52" s="12">
        <f>C52/(35.7179*B52)</f>
        <v>0.2126593299396399</v>
      </c>
      <c r="E52" s="12"/>
      <c r="F52" s="13"/>
      <c r="G52" s="13">
        <v>51</v>
      </c>
      <c r="H52" s="13">
        <v>50</v>
      </c>
      <c r="I52" s="13">
        <v>48</v>
      </c>
      <c r="J52" s="13"/>
      <c r="K52" s="14"/>
    </row>
    <row r="53" spans="1:11" ht="12.75">
      <c r="A53" s="10">
        <v>4</v>
      </c>
      <c r="B53" s="11">
        <v>43</v>
      </c>
      <c r="C53" s="11">
        <v>296</v>
      </c>
      <c r="D53" s="12">
        <f>C53/(35.7179*B53)</f>
        <v>0.192724682308662</v>
      </c>
      <c r="E53" s="12"/>
      <c r="F53" s="13"/>
      <c r="G53" s="20">
        <v>52</v>
      </c>
      <c r="H53" s="20">
        <v>57</v>
      </c>
      <c r="I53" s="20">
        <v>46</v>
      </c>
      <c r="J53" s="13"/>
      <c r="K53" s="14"/>
    </row>
    <row r="54" spans="1:11" ht="12.75">
      <c r="A54" s="10">
        <v>5</v>
      </c>
      <c r="B54" s="11"/>
      <c r="C54" s="11"/>
      <c r="D54" s="12"/>
      <c r="E54" s="12"/>
      <c r="F54" s="13"/>
      <c r="G54" s="20">
        <v>51</v>
      </c>
      <c r="H54" s="20">
        <v>64</v>
      </c>
      <c r="I54" s="20">
        <v>46</v>
      </c>
      <c r="J54" s="13"/>
      <c r="K54" s="14"/>
    </row>
    <row r="55" spans="1:11" ht="12.75">
      <c r="A55" s="10">
        <v>6</v>
      </c>
      <c r="B55" s="11"/>
      <c r="C55" s="11"/>
      <c r="D55" s="12"/>
      <c r="E55" s="12"/>
      <c r="F55" s="13"/>
      <c r="G55" s="20">
        <v>44</v>
      </c>
      <c r="H55" s="20">
        <v>58</v>
      </c>
      <c r="I55" s="13"/>
      <c r="J55" s="13"/>
      <c r="K55" s="14"/>
    </row>
    <row r="56" spans="1:11" ht="12.75">
      <c r="A56" s="10">
        <v>7</v>
      </c>
      <c r="B56" s="11"/>
      <c r="C56" s="11"/>
      <c r="D56" s="12"/>
      <c r="E56" s="12"/>
      <c r="F56" s="13"/>
      <c r="G56" s="20">
        <v>46</v>
      </c>
      <c r="H56" s="20">
        <v>58</v>
      </c>
      <c r="I56" s="13"/>
      <c r="J56" s="13"/>
      <c r="K56" s="14"/>
    </row>
    <row r="57" spans="1:11" ht="12.75">
      <c r="A57" s="10">
        <v>8</v>
      </c>
      <c r="B57" s="11"/>
      <c r="C57" s="11"/>
      <c r="D57" s="12"/>
      <c r="E57" s="12"/>
      <c r="F57" s="13"/>
      <c r="G57" s="20">
        <v>50</v>
      </c>
      <c r="H57" s="20">
        <v>60</v>
      </c>
      <c r="I57" s="13"/>
      <c r="J57" s="13"/>
      <c r="K57" s="14"/>
    </row>
    <row r="58" spans="1:11" ht="12.75">
      <c r="A58" s="10">
        <v>9</v>
      </c>
      <c r="B58" s="11"/>
      <c r="C58" s="11"/>
      <c r="D58" s="12"/>
      <c r="E58" s="12"/>
      <c r="F58" s="13"/>
      <c r="G58" s="20">
        <v>50</v>
      </c>
      <c r="H58" s="20">
        <v>53</v>
      </c>
      <c r="I58" s="13"/>
      <c r="J58" s="13"/>
      <c r="K58" s="14"/>
    </row>
    <row r="59" spans="1:11" ht="13.5" thickBot="1">
      <c r="A59" s="10">
        <v>10</v>
      </c>
      <c r="B59" s="11"/>
      <c r="C59" s="11"/>
      <c r="D59" s="12"/>
      <c r="E59" s="12"/>
      <c r="F59" s="13"/>
      <c r="G59" s="20">
        <v>53</v>
      </c>
      <c r="H59" s="20">
        <v>43</v>
      </c>
      <c r="I59" s="13"/>
      <c r="J59" s="13"/>
      <c r="K59" s="14"/>
    </row>
    <row r="60" spans="1:11" ht="13.5" thickBot="1">
      <c r="A60" s="15" t="s">
        <v>1</v>
      </c>
      <c r="B60" s="16">
        <f>AVERAGE(B50:B59)</f>
        <v>42</v>
      </c>
      <c r="C60" s="17">
        <f>AVERAGE(C50:C59)</f>
        <v>300.75</v>
      </c>
      <c r="D60" s="18">
        <f>AVERAGE(D50:D59)</f>
        <v>0.20033598527587546</v>
      </c>
      <c r="E60" s="28" t="s">
        <v>5</v>
      </c>
      <c r="F60" s="29">
        <f>G60*D60</f>
        <v>10.441511552578628</v>
      </c>
      <c r="G60" s="19">
        <f>AVERAGE(G50:K59)</f>
        <v>52.12</v>
      </c>
      <c r="H60" s="1"/>
      <c r="I60" s="1"/>
      <c r="J60" s="1"/>
      <c r="K60" s="9"/>
    </row>
    <row r="62" spans="1:11" ht="12.75">
      <c r="A62" s="30" t="s">
        <v>2</v>
      </c>
      <c r="B62" s="33" t="s">
        <v>12</v>
      </c>
      <c r="C62" s="13"/>
      <c r="D62" s="13"/>
      <c r="E62" s="30" t="s">
        <v>3</v>
      </c>
      <c r="F62" s="34">
        <v>37005</v>
      </c>
      <c r="G62" s="13"/>
      <c r="H62" s="13"/>
      <c r="I62" s="13"/>
      <c r="J62" s="13"/>
      <c r="K62" s="13"/>
    </row>
    <row r="63" spans="1:11" ht="13.5" thickBot="1">
      <c r="A63" s="32"/>
      <c r="B63" s="13"/>
      <c r="C63" s="13"/>
      <c r="D63" s="30"/>
      <c r="E63" s="31"/>
      <c r="F63" s="13"/>
      <c r="G63" s="13"/>
      <c r="H63" s="13"/>
      <c r="I63" s="13"/>
      <c r="J63" s="13"/>
      <c r="K63" s="14"/>
    </row>
    <row r="64" spans="1:11" ht="23.25" thickBot="1">
      <c r="A64" s="8" t="s">
        <v>7</v>
      </c>
      <c r="B64" s="3" t="s">
        <v>4</v>
      </c>
      <c r="C64" s="3" t="s">
        <v>0</v>
      </c>
      <c r="D64" s="7" t="s">
        <v>43</v>
      </c>
      <c r="E64" s="6"/>
      <c r="F64" s="4"/>
      <c r="G64" s="4" t="s">
        <v>6</v>
      </c>
      <c r="H64" s="4"/>
      <c r="I64" s="1"/>
      <c r="J64" s="1"/>
      <c r="K64" s="9"/>
    </row>
    <row r="65" spans="1:11" ht="12.75">
      <c r="A65" s="10">
        <v>1</v>
      </c>
      <c r="B65" s="11">
        <v>62</v>
      </c>
      <c r="C65" s="11">
        <v>580</v>
      </c>
      <c r="D65" s="12">
        <f>C65/(35.7179*B65)</f>
        <v>0.2619089786823251</v>
      </c>
      <c r="E65" s="12"/>
      <c r="F65" s="13"/>
      <c r="G65" s="13">
        <v>73</v>
      </c>
      <c r="H65" s="13">
        <v>54</v>
      </c>
      <c r="I65" s="13">
        <v>67</v>
      </c>
      <c r="J65" s="13"/>
      <c r="K65" s="14"/>
    </row>
    <row r="66" spans="1:11" ht="12.75">
      <c r="A66" s="10">
        <v>2</v>
      </c>
      <c r="B66" s="11">
        <v>60</v>
      </c>
      <c r="C66" s="11">
        <v>533</v>
      </c>
      <c r="D66" s="12">
        <f>C66/(35.7179*B66)</f>
        <v>0.24870816406712973</v>
      </c>
      <c r="E66" s="12"/>
      <c r="F66" s="13"/>
      <c r="G66" s="13">
        <v>62</v>
      </c>
      <c r="H66" s="13">
        <v>69</v>
      </c>
      <c r="I66" s="13">
        <v>66</v>
      </c>
      <c r="J66" s="13"/>
      <c r="K66" s="14"/>
    </row>
    <row r="67" spans="1:11" ht="12.75">
      <c r="A67" s="10">
        <v>3</v>
      </c>
      <c r="B67" s="11">
        <v>52</v>
      </c>
      <c r="C67" s="11">
        <v>404</v>
      </c>
      <c r="D67" s="12">
        <f>C67/(35.7179*B67)</f>
        <v>0.2175164488738355</v>
      </c>
      <c r="E67" s="12"/>
      <c r="F67" s="13"/>
      <c r="G67" s="13">
        <v>59</v>
      </c>
      <c r="H67" s="13">
        <v>67</v>
      </c>
      <c r="I67" s="13">
        <v>73</v>
      </c>
      <c r="J67" s="13"/>
      <c r="K67" s="14"/>
    </row>
    <row r="68" spans="1:11" ht="12.75">
      <c r="A68" s="10">
        <v>4</v>
      </c>
      <c r="B68" s="11">
        <v>52</v>
      </c>
      <c r="C68" s="11">
        <v>419</v>
      </c>
      <c r="D68" s="12">
        <f>C68/(35.7179*B68)</f>
        <v>0.22559255464885417</v>
      </c>
      <c r="E68" s="12"/>
      <c r="F68" s="13"/>
      <c r="G68" s="20">
        <v>60</v>
      </c>
      <c r="H68" s="20">
        <v>62</v>
      </c>
      <c r="I68" s="20">
        <v>69</v>
      </c>
      <c r="J68" s="13"/>
      <c r="K68" s="14"/>
    </row>
    <row r="69" spans="1:11" ht="12.75">
      <c r="A69" s="10">
        <v>5</v>
      </c>
      <c r="B69" s="11"/>
      <c r="C69" s="11"/>
      <c r="D69" s="12"/>
      <c r="E69" s="12"/>
      <c r="F69" s="13"/>
      <c r="G69" s="20">
        <v>64</v>
      </c>
      <c r="H69" s="20">
        <v>60</v>
      </c>
      <c r="I69" s="20">
        <v>76</v>
      </c>
      <c r="J69" s="13"/>
      <c r="K69" s="14"/>
    </row>
    <row r="70" spans="1:11" ht="12.75">
      <c r="A70" s="10">
        <v>6</v>
      </c>
      <c r="B70" s="11"/>
      <c r="C70" s="11"/>
      <c r="D70" s="12"/>
      <c r="E70" s="12"/>
      <c r="F70" s="13"/>
      <c r="G70" s="20">
        <v>77</v>
      </c>
      <c r="H70" s="20">
        <v>75</v>
      </c>
      <c r="I70" s="13"/>
      <c r="J70" s="13"/>
      <c r="K70" s="14"/>
    </row>
    <row r="71" spans="1:11" ht="12.75">
      <c r="A71" s="10">
        <v>7</v>
      </c>
      <c r="B71" s="11"/>
      <c r="C71" s="11"/>
      <c r="D71" s="12"/>
      <c r="E71" s="12"/>
      <c r="F71" s="13"/>
      <c r="G71" s="20">
        <v>74</v>
      </c>
      <c r="H71" s="20">
        <v>63</v>
      </c>
      <c r="I71" s="13"/>
      <c r="J71" s="13"/>
      <c r="K71" s="14"/>
    </row>
    <row r="72" spans="1:11" ht="12.75">
      <c r="A72" s="10">
        <v>8</v>
      </c>
      <c r="B72" s="11"/>
      <c r="C72" s="11"/>
      <c r="D72" s="12"/>
      <c r="E72" s="12"/>
      <c r="F72" s="13"/>
      <c r="G72" s="20">
        <v>81</v>
      </c>
      <c r="H72" s="20">
        <v>71</v>
      </c>
      <c r="I72" s="13"/>
      <c r="J72" s="13"/>
      <c r="K72" s="14"/>
    </row>
    <row r="73" spans="1:11" ht="12.75">
      <c r="A73" s="10">
        <v>9</v>
      </c>
      <c r="B73" s="11"/>
      <c r="C73" s="11"/>
      <c r="D73" s="12"/>
      <c r="E73" s="12"/>
      <c r="F73" s="13"/>
      <c r="G73" s="20">
        <v>59</v>
      </c>
      <c r="H73" s="20">
        <v>67</v>
      </c>
      <c r="I73" s="13"/>
      <c r="J73" s="13"/>
      <c r="K73" s="14"/>
    </row>
    <row r="74" spans="1:11" ht="13.5" thickBot="1">
      <c r="A74" s="10">
        <v>10</v>
      </c>
      <c r="B74" s="11"/>
      <c r="C74" s="11"/>
      <c r="D74" s="12"/>
      <c r="E74" s="12"/>
      <c r="F74" s="13"/>
      <c r="G74" s="20">
        <v>67</v>
      </c>
      <c r="H74" s="20">
        <v>66</v>
      </c>
      <c r="I74" s="13"/>
      <c r="J74" s="13"/>
      <c r="K74" s="14"/>
    </row>
    <row r="75" spans="1:11" ht="13.5" thickBot="1">
      <c r="A75" s="15" t="s">
        <v>1</v>
      </c>
      <c r="B75" s="16">
        <f>AVERAGE(B65:B74)</f>
        <v>56.5</v>
      </c>
      <c r="C75" s="17">
        <f>AVERAGE(C65:C74)</f>
        <v>484</v>
      </c>
      <c r="D75" s="18">
        <f>AVERAGE(D65:D74)</f>
        <v>0.23843153656803612</v>
      </c>
      <c r="E75" s="28" t="s">
        <v>5</v>
      </c>
      <c r="F75" s="29">
        <f>G75*D75</f>
        <v>16.032136518834747</v>
      </c>
      <c r="G75" s="19">
        <f>AVERAGE(G65:K74)</f>
        <v>67.24</v>
      </c>
      <c r="H75" s="1"/>
      <c r="I75" s="1"/>
      <c r="J75" s="1"/>
      <c r="K75" s="9"/>
    </row>
    <row r="77" spans="1:11" ht="12.75">
      <c r="A77" s="30" t="s">
        <v>2</v>
      </c>
      <c r="B77" s="33" t="s">
        <v>13</v>
      </c>
      <c r="C77" s="13"/>
      <c r="D77" s="13"/>
      <c r="E77" s="30" t="s">
        <v>3</v>
      </c>
      <c r="F77" s="34">
        <v>37005</v>
      </c>
      <c r="G77" s="13"/>
      <c r="H77" s="13"/>
      <c r="I77" s="13"/>
      <c r="J77" s="13"/>
      <c r="K77" s="13"/>
    </row>
    <row r="78" spans="1:11" ht="13.5" thickBot="1">
      <c r="A78" s="32"/>
      <c r="B78" s="13"/>
      <c r="C78" s="13"/>
      <c r="D78" s="30"/>
      <c r="E78" s="31"/>
      <c r="F78" s="13"/>
      <c r="G78" s="13"/>
      <c r="H78" s="13"/>
      <c r="I78" s="13"/>
      <c r="J78" s="13"/>
      <c r="K78" s="14"/>
    </row>
    <row r="79" spans="1:11" ht="23.25" thickBot="1">
      <c r="A79" s="8" t="s">
        <v>7</v>
      </c>
      <c r="B79" s="3" t="s">
        <v>4</v>
      </c>
      <c r="C79" s="3" t="s">
        <v>0</v>
      </c>
      <c r="D79" s="7" t="s">
        <v>43</v>
      </c>
      <c r="E79" s="6"/>
      <c r="F79" s="4"/>
      <c r="G79" s="4" t="s">
        <v>6</v>
      </c>
      <c r="H79" s="4"/>
      <c r="I79" s="1"/>
      <c r="J79" s="1"/>
      <c r="K79" s="9"/>
    </row>
    <row r="80" spans="1:11" ht="12.75">
      <c r="A80" s="10">
        <v>1</v>
      </c>
      <c r="B80" s="11">
        <v>80</v>
      </c>
      <c r="C80" s="11">
        <v>755</v>
      </c>
      <c r="D80" s="12">
        <f>C80/(35.7179*B80)</f>
        <v>0.2642232606060267</v>
      </c>
      <c r="E80" s="12"/>
      <c r="F80" s="13"/>
      <c r="G80" s="13">
        <v>75</v>
      </c>
      <c r="H80" s="13">
        <v>60</v>
      </c>
      <c r="I80" s="13">
        <v>54</v>
      </c>
      <c r="J80" s="13"/>
      <c r="K80" s="14"/>
    </row>
    <row r="81" spans="1:11" ht="12.75">
      <c r="A81" s="10">
        <v>2</v>
      </c>
      <c r="B81" s="11">
        <v>72</v>
      </c>
      <c r="C81" s="11">
        <v>544</v>
      </c>
      <c r="D81" s="12">
        <f>C81/(35.7179*B81)</f>
        <v>0.21153414829974762</v>
      </c>
      <c r="E81" s="12"/>
      <c r="F81" s="13"/>
      <c r="G81" s="13">
        <v>72</v>
      </c>
      <c r="H81" s="13">
        <v>46</v>
      </c>
      <c r="I81" s="13">
        <v>57</v>
      </c>
      <c r="J81" s="13"/>
      <c r="K81" s="14"/>
    </row>
    <row r="82" spans="1:11" ht="12.75">
      <c r="A82" s="10">
        <v>3</v>
      </c>
      <c r="B82" s="11">
        <v>66</v>
      </c>
      <c r="C82" s="11">
        <v>637</v>
      </c>
      <c r="D82" s="12">
        <f>C82/(35.7179*B82)</f>
        <v>0.2702150784764824</v>
      </c>
      <c r="E82" s="12"/>
      <c r="F82" s="13"/>
      <c r="G82" s="13">
        <v>65</v>
      </c>
      <c r="H82" s="13">
        <v>56</v>
      </c>
      <c r="I82" s="13">
        <v>63</v>
      </c>
      <c r="J82" s="13"/>
      <c r="K82" s="14"/>
    </row>
    <row r="83" spans="1:11" ht="12.75">
      <c r="A83" s="10">
        <v>4</v>
      </c>
      <c r="B83" s="11">
        <v>62</v>
      </c>
      <c r="C83" s="11">
        <v>566</v>
      </c>
      <c r="D83" s="12">
        <f>C83/(35.7179*B83)</f>
        <v>0.25558703781757935</v>
      </c>
      <c r="E83" s="12"/>
      <c r="F83" s="13"/>
      <c r="G83" s="20">
        <v>58</v>
      </c>
      <c r="H83" s="20">
        <v>53</v>
      </c>
      <c r="I83" s="20">
        <v>62</v>
      </c>
      <c r="J83" s="13"/>
      <c r="K83" s="14"/>
    </row>
    <row r="84" spans="1:11" ht="12.75">
      <c r="A84" s="10">
        <v>5</v>
      </c>
      <c r="B84" s="11"/>
      <c r="C84" s="11"/>
      <c r="D84" s="12"/>
      <c r="E84" s="12"/>
      <c r="F84" s="13"/>
      <c r="G84" s="20">
        <v>61</v>
      </c>
      <c r="H84" s="20">
        <v>56</v>
      </c>
      <c r="I84" s="20">
        <v>58</v>
      </c>
      <c r="J84" s="13"/>
      <c r="K84" s="14"/>
    </row>
    <row r="85" spans="1:11" ht="12.75">
      <c r="A85" s="10">
        <v>6</v>
      </c>
      <c r="B85" s="11"/>
      <c r="C85" s="11"/>
      <c r="D85" s="12"/>
      <c r="E85" s="12"/>
      <c r="F85" s="13"/>
      <c r="G85" s="20">
        <v>69</v>
      </c>
      <c r="H85" s="20">
        <v>46</v>
      </c>
      <c r="I85" s="13"/>
      <c r="J85" s="13"/>
      <c r="K85" s="14"/>
    </row>
    <row r="86" spans="1:11" ht="12.75">
      <c r="A86" s="10">
        <v>7</v>
      </c>
      <c r="B86" s="11"/>
      <c r="C86" s="11"/>
      <c r="D86" s="12"/>
      <c r="E86" s="12"/>
      <c r="F86" s="13"/>
      <c r="G86" s="20">
        <v>61</v>
      </c>
      <c r="H86" s="20">
        <v>47</v>
      </c>
      <c r="I86" s="13"/>
      <c r="J86" s="13"/>
      <c r="K86" s="14"/>
    </row>
    <row r="87" spans="1:11" ht="12.75">
      <c r="A87" s="10">
        <v>8</v>
      </c>
      <c r="B87" s="11"/>
      <c r="C87" s="11"/>
      <c r="D87" s="12"/>
      <c r="E87" s="12"/>
      <c r="F87" s="13"/>
      <c r="G87" s="20">
        <v>63</v>
      </c>
      <c r="H87" s="20">
        <v>55</v>
      </c>
      <c r="I87" s="13"/>
      <c r="J87" s="13"/>
      <c r="K87" s="14"/>
    </row>
    <row r="88" spans="1:11" ht="12.75">
      <c r="A88" s="10">
        <v>9</v>
      </c>
      <c r="B88" s="11"/>
      <c r="C88" s="11"/>
      <c r="D88" s="12"/>
      <c r="E88" s="12"/>
      <c r="F88" s="13"/>
      <c r="G88" s="20">
        <v>56</v>
      </c>
      <c r="H88" s="20">
        <v>52</v>
      </c>
      <c r="I88" s="13"/>
      <c r="J88" s="13"/>
      <c r="K88" s="14"/>
    </row>
    <row r="89" spans="1:11" ht="13.5" thickBot="1">
      <c r="A89" s="10">
        <v>10</v>
      </c>
      <c r="B89" s="11"/>
      <c r="C89" s="11"/>
      <c r="D89" s="12"/>
      <c r="E89" s="12"/>
      <c r="F89" s="13"/>
      <c r="G89" s="20">
        <v>60</v>
      </c>
      <c r="H89" s="20">
        <v>50</v>
      </c>
      <c r="I89" s="13"/>
      <c r="J89" s="13"/>
      <c r="K89" s="14"/>
    </row>
    <row r="90" spans="1:11" ht="13.5" thickBot="1">
      <c r="A90" s="15" t="s">
        <v>1</v>
      </c>
      <c r="B90" s="16">
        <f>AVERAGE(B80:B89)</f>
        <v>70</v>
      </c>
      <c r="C90" s="17">
        <f>AVERAGE(C80:C89)</f>
        <v>625.5</v>
      </c>
      <c r="D90" s="18">
        <f>AVERAGE(D80:D89)</f>
        <v>0.25038988129995904</v>
      </c>
      <c r="E90" s="28" t="s">
        <v>5</v>
      </c>
      <c r="F90" s="29">
        <f>G90*D90</f>
        <v>14.572691091657617</v>
      </c>
      <c r="G90" s="19">
        <f>AVERAGE(G80:K89)</f>
        <v>58.2</v>
      </c>
      <c r="H90" s="1"/>
      <c r="I90" s="1"/>
      <c r="J90" s="1"/>
      <c r="K90" s="9"/>
    </row>
    <row r="94" spans="1:11" ht="12.75">
      <c r="A94" s="30" t="s">
        <v>2</v>
      </c>
      <c r="B94" s="33" t="s">
        <v>14</v>
      </c>
      <c r="C94" s="13"/>
      <c r="D94" s="13"/>
      <c r="E94" s="30" t="s">
        <v>3</v>
      </c>
      <c r="F94" s="34">
        <v>37005</v>
      </c>
      <c r="G94" s="13"/>
      <c r="H94" s="13"/>
      <c r="I94" s="13"/>
      <c r="J94" s="13"/>
      <c r="K94" s="13"/>
    </row>
    <row r="95" spans="1:11" ht="13.5" thickBot="1">
      <c r="A95" s="32"/>
      <c r="B95" s="13"/>
      <c r="C95" s="13"/>
      <c r="D95" s="30"/>
      <c r="E95" s="31"/>
      <c r="F95" s="13"/>
      <c r="G95" s="13"/>
      <c r="H95" s="13"/>
      <c r="I95" s="13"/>
      <c r="J95" s="13"/>
      <c r="K95" s="14"/>
    </row>
    <row r="96" spans="1:11" ht="23.25" thickBot="1">
      <c r="A96" s="8" t="s">
        <v>7</v>
      </c>
      <c r="B96" s="3" t="s">
        <v>4</v>
      </c>
      <c r="C96" s="3" t="s">
        <v>0</v>
      </c>
      <c r="D96" s="7" t="s">
        <v>43</v>
      </c>
      <c r="E96" s="6"/>
      <c r="F96" s="4"/>
      <c r="G96" s="4" t="s">
        <v>6</v>
      </c>
      <c r="H96" s="4"/>
      <c r="I96" s="1"/>
      <c r="J96" s="1"/>
      <c r="K96" s="9"/>
    </row>
    <row r="97" spans="1:11" ht="12.75">
      <c r="A97" s="10">
        <v>1</v>
      </c>
      <c r="B97" s="11">
        <v>44</v>
      </c>
      <c r="C97" s="11">
        <v>361</v>
      </c>
      <c r="D97" s="12">
        <f>C97/(35.7179*B97)</f>
        <v>0.22970402667977272</v>
      </c>
      <c r="E97" s="12"/>
      <c r="F97" s="13"/>
      <c r="G97" s="13">
        <v>52</v>
      </c>
      <c r="H97" s="13">
        <v>55</v>
      </c>
      <c r="I97" s="13">
        <v>62</v>
      </c>
      <c r="J97" s="13"/>
      <c r="K97" s="14"/>
    </row>
    <row r="98" spans="1:11" ht="12.75">
      <c r="A98" s="10">
        <v>2</v>
      </c>
      <c r="B98" s="11">
        <v>54</v>
      </c>
      <c r="C98" s="11">
        <v>446</v>
      </c>
      <c r="D98" s="12">
        <f>C98/(35.7179*B98)</f>
        <v>0.2312358581904104</v>
      </c>
      <c r="E98" s="12"/>
      <c r="F98" s="13"/>
      <c r="G98" s="13">
        <v>56</v>
      </c>
      <c r="H98" s="13">
        <v>44</v>
      </c>
      <c r="I98" s="13">
        <v>52</v>
      </c>
      <c r="J98" s="13"/>
      <c r="K98" s="14"/>
    </row>
    <row r="99" spans="1:11" ht="12.75">
      <c r="A99" s="10">
        <v>3</v>
      </c>
      <c r="B99" s="11">
        <v>48</v>
      </c>
      <c r="C99" s="11">
        <v>358</v>
      </c>
      <c r="D99" s="12">
        <f>C99/(35.7179*B99)</f>
        <v>0.20881220153853763</v>
      </c>
      <c r="E99" s="12"/>
      <c r="F99" s="13"/>
      <c r="G99" s="13">
        <v>64</v>
      </c>
      <c r="H99" s="13">
        <v>56</v>
      </c>
      <c r="I99" s="13">
        <v>56</v>
      </c>
      <c r="J99" s="13"/>
      <c r="K99" s="14"/>
    </row>
    <row r="100" spans="1:11" ht="12.75">
      <c r="A100" s="10">
        <v>4</v>
      </c>
      <c r="B100" s="11">
        <v>54</v>
      </c>
      <c r="C100" s="11">
        <v>436</v>
      </c>
      <c r="D100" s="12">
        <f>C100/(35.7179*B100)</f>
        <v>0.22605119769286758</v>
      </c>
      <c r="E100" s="12"/>
      <c r="F100" s="13"/>
      <c r="G100" s="20">
        <v>60</v>
      </c>
      <c r="H100" s="20">
        <v>40</v>
      </c>
      <c r="I100" s="20">
        <v>55</v>
      </c>
      <c r="J100" s="13"/>
      <c r="K100" s="14"/>
    </row>
    <row r="101" spans="1:11" ht="12.75">
      <c r="A101" s="10">
        <v>5</v>
      </c>
      <c r="B101" s="11"/>
      <c r="C101" s="11"/>
      <c r="D101" s="12"/>
      <c r="E101" s="12"/>
      <c r="F101" s="13"/>
      <c r="G101" s="20">
        <v>54</v>
      </c>
      <c r="H101" s="20">
        <v>58</v>
      </c>
      <c r="I101" s="20">
        <v>61</v>
      </c>
      <c r="J101" s="13"/>
      <c r="K101" s="14"/>
    </row>
    <row r="102" spans="1:11" ht="12.75">
      <c r="A102" s="10">
        <v>6</v>
      </c>
      <c r="B102" s="11"/>
      <c r="C102" s="11"/>
      <c r="D102" s="12"/>
      <c r="E102" s="12"/>
      <c r="F102" s="13"/>
      <c r="G102" s="20">
        <v>50</v>
      </c>
      <c r="H102" s="20">
        <v>55</v>
      </c>
      <c r="I102" s="13"/>
      <c r="J102" s="13"/>
      <c r="K102" s="14"/>
    </row>
    <row r="103" spans="1:11" ht="12.75">
      <c r="A103" s="10">
        <v>7</v>
      </c>
      <c r="B103" s="11"/>
      <c r="C103" s="11"/>
      <c r="D103" s="12"/>
      <c r="E103" s="12"/>
      <c r="F103" s="13"/>
      <c r="G103" s="20">
        <v>52</v>
      </c>
      <c r="H103" s="20">
        <v>54</v>
      </c>
      <c r="I103" s="13"/>
      <c r="J103" s="13"/>
      <c r="K103" s="14"/>
    </row>
    <row r="104" spans="1:11" ht="12.75">
      <c r="A104" s="10">
        <v>8</v>
      </c>
      <c r="B104" s="11"/>
      <c r="C104" s="11"/>
      <c r="D104" s="12"/>
      <c r="E104" s="12"/>
      <c r="F104" s="13"/>
      <c r="G104" s="20">
        <v>59</v>
      </c>
      <c r="H104" s="20">
        <v>47</v>
      </c>
      <c r="I104" s="13"/>
      <c r="J104" s="13"/>
      <c r="K104" s="14"/>
    </row>
    <row r="105" spans="1:11" ht="12.75">
      <c r="A105" s="10">
        <v>9</v>
      </c>
      <c r="B105" s="11"/>
      <c r="C105" s="11"/>
      <c r="D105" s="12"/>
      <c r="E105" s="12"/>
      <c r="F105" s="13"/>
      <c r="G105" s="20">
        <v>58</v>
      </c>
      <c r="H105" s="20">
        <v>52</v>
      </c>
      <c r="I105" s="13"/>
      <c r="J105" s="13"/>
      <c r="K105" s="14"/>
    </row>
    <row r="106" spans="1:11" ht="13.5" thickBot="1">
      <c r="A106" s="10">
        <v>10</v>
      </c>
      <c r="B106" s="11"/>
      <c r="C106" s="11"/>
      <c r="D106" s="12"/>
      <c r="E106" s="12"/>
      <c r="F106" s="13"/>
      <c r="G106" s="20">
        <v>59</v>
      </c>
      <c r="H106" s="20">
        <v>57</v>
      </c>
      <c r="I106" s="13"/>
      <c r="J106" s="13"/>
      <c r="K106" s="14"/>
    </row>
    <row r="107" spans="1:11" ht="13.5" thickBot="1">
      <c r="A107" s="15" t="s">
        <v>1</v>
      </c>
      <c r="B107" s="16">
        <f>AVERAGE(B97:B106)</f>
        <v>50</v>
      </c>
      <c r="C107" s="17">
        <f>AVERAGE(C97:C106)</f>
        <v>400.25</v>
      </c>
      <c r="D107" s="18">
        <f>AVERAGE(D97:D106)</f>
        <v>0.2239508210253971</v>
      </c>
      <c r="E107" s="28" t="s">
        <v>5</v>
      </c>
      <c r="F107" s="29">
        <f>G107*D107</f>
        <v>12.25458892650973</v>
      </c>
      <c r="G107" s="19">
        <f>AVERAGE(G97:K106)</f>
        <v>54.72</v>
      </c>
      <c r="H107" s="1"/>
      <c r="I107" s="1"/>
      <c r="J107" s="1"/>
      <c r="K107" s="9"/>
    </row>
    <row r="109" spans="1:11" ht="12.75">
      <c r="A109" s="30" t="s">
        <v>2</v>
      </c>
      <c r="B109" s="33" t="s">
        <v>15</v>
      </c>
      <c r="C109" s="13"/>
      <c r="D109" s="13"/>
      <c r="E109" s="30" t="s">
        <v>3</v>
      </c>
      <c r="F109" s="34">
        <v>37005</v>
      </c>
      <c r="G109" s="13"/>
      <c r="H109" s="13"/>
      <c r="I109" s="13"/>
      <c r="J109" s="13"/>
      <c r="K109" s="13"/>
    </row>
    <row r="110" spans="1:11" ht="13.5" thickBot="1">
      <c r="A110" s="32"/>
      <c r="B110" s="13"/>
      <c r="C110" s="13"/>
      <c r="D110" s="30"/>
      <c r="E110" s="31"/>
      <c r="F110" s="13"/>
      <c r="G110" s="13"/>
      <c r="H110" s="13"/>
      <c r="I110" s="13"/>
      <c r="J110" s="13"/>
      <c r="K110" s="14"/>
    </row>
    <row r="111" spans="1:11" ht="23.25" thickBot="1">
      <c r="A111" s="8" t="s">
        <v>7</v>
      </c>
      <c r="B111" s="3" t="s">
        <v>4</v>
      </c>
      <c r="C111" s="3" t="s">
        <v>0</v>
      </c>
      <c r="D111" s="7" t="s">
        <v>43</v>
      </c>
      <c r="E111" s="6"/>
      <c r="F111" s="4"/>
      <c r="G111" s="4" t="s">
        <v>6</v>
      </c>
      <c r="H111" s="4"/>
      <c r="I111" s="1"/>
      <c r="J111" s="1"/>
      <c r="K111" s="9"/>
    </row>
    <row r="112" spans="1:11" ht="12.75">
      <c r="A112" s="10">
        <v>1</v>
      </c>
      <c r="B112" s="11">
        <v>74</v>
      </c>
      <c r="C112" s="11">
        <v>632</v>
      </c>
      <c r="D112" s="12">
        <f>C112/(35.7179*B112)</f>
        <v>0.23911093710829975</v>
      </c>
      <c r="E112" s="12"/>
      <c r="F112" s="13"/>
      <c r="G112" s="13">
        <v>70</v>
      </c>
      <c r="H112" s="13">
        <v>60</v>
      </c>
      <c r="I112" s="13">
        <v>81</v>
      </c>
      <c r="J112" s="13"/>
      <c r="K112" s="14"/>
    </row>
    <row r="113" spans="1:11" ht="12.75">
      <c r="A113" s="10">
        <v>2</v>
      </c>
      <c r="B113" s="11">
        <v>68</v>
      </c>
      <c r="C113" s="11">
        <v>567</v>
      </c>
      <c r="D113" s="12">
        <f>C113/(35.7179*B113)</f>
        <v>0.23344696340259777</v>
      </c>
      <c r="E113" s="12"/>
      <c r="F113" s="13"/>
      <c r="G113" s="13">
        <v>62</v>
      </c>
      <c r="H113" s="13">
        <v>65</v>
      </c>
      <c r="I113" s="13">
        <v>89</v>
      </c>
      <c r="J113" s="13"/>
      <c r="K113" s="14"/>
    </row>
    <row r="114" spans="1:11" ht="12.75">
      <c r="A114" s="10">
        <v>3</v>
      </c>
      <c r="B114" s="11">
        <v>62</v>
      </c>
      <c r="C114" s="11">
        <v>541</v>
      </c>
      <c r="D114" s="12">
        <f>C114/(35.7179*B114)</f>
        <v>0.24429785770196188</v>
      </c>
      <c r="E114" s="12"/>
      <c r="F114" s="13"/>
      <c r="G114" s="13">
        <v>60</v>
      </c>
      <c r="H114" s="13">
        <v>73</v>
      </c>
      <c r="I114" s="13">
        <v>66</v>
      </c>
      <c r="J114" s="13"/>
      <c r="K114" s="14"/>
    </row>
    <row r="115" spans="1:11" ht="12.75">
      <c r="A115" s="10">
        <v>4</v>
      </c>
      <c r="B115" s="11">
        <v>62</v>
      </c>
      <c r="C115" s="11">
        <v>502</v>
      </c>
      <c r="D115" s="12">
        <f>C115/(35.7179*B115)</f>
        <v>0.22668673672159864</v>
      </c>
      <c r="E115" s="12"/>
      <c r="F115" s="13"/>
      <c r="G115" s="20">
        <v>57</v>
      </c>
      <c r="H115" s="20">
        <v>74</v>
      </c>
      <c r="I115" s="20">
        <v>88</v>
      </c>
      <c r="J115" s="13"/>
      <c r="K115" s="14"/>
    </row>
    <row r="116" spans="1:11" ht="12.75">
      <c r="A116" s="10">
        <v>5</v>
      </c>
      <c r="B116" s="11"/>
      <c r="C116" s="11"/>
      <c r="D116" s="12"/>
      <c r="E116" s="12"/>
      <c r="F116" s="13"/>
      <c r="G116" s="20">
        <v>58</v>
      </c>
      <c r="H116" s="20">
        <v>76</v>
      </c>
      <c r="I116" s="20">
        <v>78</v>
      </c>
      <c r="J116" s="13"/>
      <c r="K116" s="14"/>
    </row>
    <row r="117" spans="1:11" ht="12.75">
      <c r="A117" s="10">
        <v>6</v>
      </c>
      <c r="B117" s="11"/>
      <c r="C117" s="11"/>
      <c r="D117" s="12"/>
      <c r="E117" s="12"/>
      <c r="F117" s="13"/>
      <c r="G117" s="20">
        <v>64</v>
      </c>
      <c r="H117" s="20">
        <v>67</v>
      </c>
      <c r="I117" s="13"/>
      <c r="J117" s="13"/>
      <c r="K117" s="14"/>
    </row>
    <row r="118" spans="1:11" ht="12.75">
      <c r="A118" s="10">
        <v>7</v>
      </c>
      <c r="B118" s="11"/>
      <c r="C118" s="11"/>
      <c r="D118" s="12"/>
      <c r="E118" s="12"/>
      <c r="F118" s="13"/>
      <c r="G118" s="20">
        <v>63</v>
      </c>
      <c r="H118" s="20">
        <v>69</v>
      </c>
      <c r="I118" s="13"/>
      <c r="J118" s="13"/>
      <c r="K118" s="14"/>
    </row>
    <row r="119" spans="1:11" ht="12.75">
      <c r="A119" s="10">
        <v>8</v>
      </c>
      <c r="B119" s="11"/>
      <c r="C119" s="11"/>
      <c r="D119" s="12"/>
      <c r="E119" s="12"/>
      <c r="F119" s="13"/>
      <c r="G119" s="20">
        <v>59</v>
      </c>
      <c r="H119" s="20">
        <v>71</v>
      </c>
      <c r="I119" s="13"/>
      <c r="J119" s="13"/>
      <c r="K119" s="14"/>
    </row>
    <row r="120" spans="1:11" ht="12.75">
      <c r="A120" s="10">
        <v>9</v>
      </c>
      <c r="B120" s="11"/>
      <c r="C120" s="11"/>
      <c r="D120" s="12"/>
      <c r="E120" s="12"/>
      <c r="F120" s="13"/>
      <c r="G120" s="20">
        <v>63</v>
      </c>
      <c r="H120" s="20">
        <v>69</v>
      </c>
      <c r="I120" s="13"/>
      <c r="J120" s="13"/>
      <c r="K120" s="14"/>
    </row>
    <row r="121" spans="1:11" ht="13.5" thickBot="1">
      <c r="A121" s="10">
        <v>10</v>
      </c>
      <c r="B121" s="11"/>
      <c r="C121" s="11"/>
      <c r="D121" s="12"/>
      <c r="E121" s="12"/>
      <c r="F121" s="13"/>
      <c r="G121" s="20">
        <v>61</v>
      </c>
      <c r="H121" s="20">
        <v>73</v>
      </c>
      <c r="I121" s="13"/>
      <c r="J121" s="13"/>
      <c r="K121" s="14"/>
    </row>
    <row r="122" spans="1:11" ht="13.5" thickBot="1">
      <c r="A122" s="15" t="s">
        <v>1</v>
      </c>
      <c r="B122" s="16">
        <f>AVERAGE(B112:B121)</f>
        <v>66.5</v>
      </c>
      <c r="C122" s="17">
        <f>AVERAGE(C112:C121)</f>
        <v>560.5</v>
      </c>
      <c r="D122" s="18">
        <f>AVERAGE(D112:D121)</f>
        <v>0.23588562373361452</v>
      </c>
      <c r="E122" s="28" t="s">
        <v>5</v>
      </c>
      <c r="F122" s="29">
        <f>G122*D122</f>
        <v>16.1911892130753</v>
      </c>
      <c r="G122" s="19">
        <f>AVERAGE(G112:K121)</f>
        <v>68.64</v>
      </c>
      <c r="H122" s="1"/>
      <c r="I122" s="1"/>
      <c r="J122" s="1"/>
      <c r="K122" s="9"/>
    </row>
    <row r="124" spans="1:11" ht="12.75">
      <c r="A124" s="30" t="s">
        <v>2</v>
      </c>
      <c r="B124" s="33" t="s">
        <v>16</v>
      </c>
      <c r="C124" s="13"/>
      <c r="D124" s="13"/>
      <c r="E124" s="30" t="s">
        <v>3</v>
      </c>
      <c r="F124" s="34">
        <v>37005</v>
      </c>
      <c r="G124" s="13"/>
      <c r="H124" s="13"/>
      <c r="I124" s="13"/>
      <c r="J124" s="13"/>
      <c r="K124" s="13"/>
    </row>
    <row r="125" spans="1:11" ht="13.5" thickBot="1">
      <c r="A125" s="32"/>
      <c r="B125" s="13"/>
      <c r="C125" s="13"/>
      <c r="D125" s="30"/>
      <c r="E125" s="31"/>
      <c r="F125" s="13"/>
      <c r="G125" s="13"/>
      <c r="H125" s="13"/>
      <c r="I125" s="13"/>
      <c r="J125" s="13"/>
      <c r="K125" s="14"/>
    </row>
    <row r="126" spans="1:11" ht="23.25" thickBot="1">
      <c r="A126" s="8" t="s">
        <v>7</v>
      </c>
      <c r="B126" s="3" t="s">
        <v>4</v>
      </c>
      <c r="C126" s="3" t="s">
        <v>0</v>
      </c>
      <c r="D126" s="7" t="s">
        <v>43</v>
      </c>
      <c r="E126" s="6"/>
      <c r="F126" s="4"/>
      <c r="G126" s="4" t="s">
        <v>6</v>
      </c>
      <c r="H126" s="4"/>
      <c r="I126" s="1"/>
      <c r="J126" s="1"/>
      <c r="K126" s="9"/>
    </row>
    <row r="127" spans="1:11" ht="12.75">
      <c r="A127" s="10">
        <v>1</v>
      </c>
      <c r="B127" s="11">
        <v>62</v>
      </c>
      <c r="C127" s="11">
        <v>563</v>
      </c>
      <c r="D127" s="12">
        <f>C127/(35.7179*B127)</f>
        <v>0.2542323362037052</v>
      </c>
      <c r="E127" s="12"/>
      <c r="F127" s="13"/>
      <c r="G127" s="13">
        <v>81</v>
      </c>
      <c r="H127" s="13">
        <v>70</v>
      </c>
      <c r="I127" s="13">
        <v>65</v>
      </c>
      <c r="J127" s="13"/>
      <c r="K127" s="14"/>
    </row>
    <row r="128" spans="1:11" ht="12.75">
      <c r="A128" s="10">
        <v>2</v>
      </c>
      <c r="B128" s="11">
        <v>60</v>
      </c>
      <c r="C128" s="11">
        <v>416</v>
      </c>
      <c r="D128" s="12">
        <f>C128/(35.7179*B128)</f>
        <v>0.1941136890280037</v>
      </c>
      <c r="E128" s="12"/>
      <c r="F128" s="13"/>
      <c r="G128" s="13">
        <v>71</v>
      </c>
      <c r="H128" s="13">
        <v>68</v>
      </c>
      <c r="I128" s="13">
        <v>58</v>
      </c>
      <c r="J128" s="13"/>
      <c r="K128" s="14"/>
    </row>
    <row r="129" spans="1:11" ht="12.75">
      <c r="A129" s="10">
        <v>3</v>
      </c>
      <c r="B129" s="11">
        <v>50</v>
      </c>
      <c r="C129" s="11">
        <v>352</v>
      </c>
      <c r="D129" s="12">
        <f>C129/(35.7179*B129)</f>
        <v>0.19710005347458837</v>
      </c>
      <c r="E129" s="12"/>
      <c r="F129" s="13"/>
      <c r="G129" s="13">
        <v>68</v>
      </c>
      <c r="H129" s="13">
        <v>59</v>
      </c>
      <c r="I129" s="13">
        <v>62</v>
      </c>
      <c r="J129" s="13"/>
      <c r="K129" s="14"/>
    </row>
    <row r="130" spans="1:11" ht="12.75">
      <c r="A130" s="10">
        <v>4</v>
      </c>
      <c r="B130" s="11">
        <v>40</v>
      </c>
      <c r="C130" s="11">
        <v>175</v>
      </c>
      <c r="D130" s="12">
        <f>C130/(35.7179*B130)</f>
        <v>0.12248760425444946</v>
      </c>
      <c r="E130" s="12"/>
      <c r="F130" s="13"/>
      <c r="G130" s="20">
        <v>66</v>
      </c>
      <c r="H130" s="20">
        <v>61</v>
      </c>
      <c r="I130" s="20">
        <v>63</v>
      </c>
      <c r="J130" s="13"/>
      <c r="K130" s="14"/>
    </row>
    <row r="131" spans="1:11" ht="12.75">
      <c r="A131" s="10">
        <v>5</v>
      </c>
      <c r="B131" s="11"/>
      <c r="C131" s="11"/>
      <c r="D131" s="12"/>
      <c r="E131" s="12"/>
      <c r="F131" s="13"/>
      <c r="G131" s="20">
        <v>68</v>
      </c>
      <c r="H131" s="20">
        <v>59</v>
      </c>
      <c r="I131" s="20">
        <v>57</v>
      </c>
      <c r="J131" s="13"/>
      <c r="K131" s="14"/>
    </row>
    <row r="132" spans="1:11" ht="12.75">
      <c r="A132" s="10">
        <v>6</v>
      </c>
      <c r="B132" s="11"/>
      <c r="C132" s="11"/>
      <c r="D132" s="12"/>
      <c r="E132" s="12"/>
      <c r="F132" s="13"/>
      <c r="G132" s="20">
        <v>69</v>
      </c>
      <c r="H132" s="20">
        <v>55</v>
      </c>
      <c r="I132" s="13"/>
      <c r="J132" s="13"/>
      <c r="K132" s="14"/>
    </row>
    <row r="133" spans="1:11" ht="12.75">
      <c r="A133" s="10">
        <v>7</v>
      </c>
      <c r="B133" s="11"/>
      <c r="C133" s="11"/>
      <c r="D133" s="12"/>
      <c r="E133" s="12"/>
      <c r="F133" s="13"/>
      <c r="G133" s="20">
        <v>58</v>
      </c>
      <c r="H133" s="20">
        <v>50</v>
      </c>
      <c r="I133" s="13"/>
      <c r="J133" s="13"/>
      <c r="K133" s="14"/>
    </row>
    <row r="134" spans="1:11" ht="12.75">
      <c r="A134" s="10">
        <v>8</v>
      </c>
      <c r="B134" s="11"/>
      <c r="C134" s="11"/>
      <c r="D134" s="12"/>
      <c r="E134" s="12"/>
      <c r="F134" s="13"/>
      <c r="G134" s="20">
        <v>57</v>
      </c>
      <c r="H134" s="20">
        <v>57</v>
      </c>
      <c r="I134" s="13"/>
      <c r="J134" s="13"/>
      <c r="K134" s="14"/>
    </row>
    <row r="135" spans="1:11" ht="12.75">
      <c r="A135" s="10">
        <v>9</v>
      </c>
      <c r="B135" s="11"/>
      <c r="C135" s="11"/>
      <c r="D135" s="12"/>
      <c r="E135" s="12"/>
      <c r="F135" s="13"/>
      <c r="G135" s="20">
        <v>61</v>
      </c>
      <c r="H135" s="20">
        <v>60</v>
      </c>
      <c r="I135" s="13"/>
      <c r="J135" s="13"/>
      <c r="K135" s="14"/>
    </row>
    <row r="136" spans="1:11" ht="13.5" thickBot="1">
      <c r="A136" s="10">
        <v>10</v>
      </c>
      <c r="B136" s="11"/>
      <c r="C136" s="11"/>
      <c r="D136" s="12"/>
      <c r="E136" s="12"/>
      <c r="F136" s="13"/>
      <c r="G136" s="20">
        <v>69</v>
      </c>
      <c r="H136" s="20">
        <v>61</v>
      </c>
      <c r="I136" s="13"/>
      <c r="J136" s="13"/>
      <c r="K136" s="14"/>
    </row>
    <row r="137" spans="1:11" ht="13.5" thickBot="1">
      <c r="A137" s="15" t="s">
        <v>1</v>
      </c>
      <c r="B137" s="16">
        <f>AVERAGE(B127:B136)</f>
        <v>53</v>
      </c>
      <c r="C137" s="17">
        <f>AVERAGE(C127:C136)</f>
        <v>376.5</v>
      </c>
      <c r="D137" s="18">
        <f>AVERAGE(D127:D136)</f>
        <v>0.19198342074018668</v>
      </c>
      <c r="E137" s="28" t="s">
        <v>5</v>
      </c>
      <c r="F137" s="29">
        <f>G137*D137</f>
        <v>12.079596832972546</v>
      </c>
      <c r="G137" s="19">
        <f>AVERAGE(G127:K136)</f>
        <v>62.92</v>
      </c>
      <c r="H137" s="1"/>
      <c r="I137" s="1"/>
      <c r="J137" s="1"/>
      <c r="K137" s="9"/>
    </row>
    <row r="141" spans="1:11" ht="12.75">
      <c r="A141" s="30" t="s">
        <v>2</v>
      </c>
      <c r="B141" s="33" t="s">
        <v>17</v>
      </c>
      <c r="C141" s="13"/>
      <c r="D141" s="13"/>
      <c r="E141" s="30" t="s">
        <v>3</v>
      </c>
      <c r="F141" s="34">
        <v>37005</v>
      </c>
      <c r="G141" s="13"/>
      <c r="H141" s="13"/>
      <c r="I141" s="13"/>
      <c r="J141" s="13"/>
      <c r="K141" s="13"/>
    </row>
    <row r="142" spans="1:11" ht="13.5" thickBot="1">
      <c r="A142" s="32"/>
      <c r="B142" s="13"/>
      <c r="C142" s="13"/>
      <c r="D142" s="30"/>
      <c r="E142" s="31"/>
      <c r="F142" s="13"/>
      <c r="G142" s="13"/>
      <c r="H142" s="13"/>
      <c r="I142" s="13"/>
      <c r="J142" s="13"/>
      <c r="K142" s="14"/>
    </row>
    <row r="143" spans="1:11" ht="23.25" thickBot="1">
      <c r="A143" s="8" t="s">
        <v>7</v>
      </c>
      <c r="B143" s="3" t="s">
        <v>4</v>
      </c>
      <c r="C143" s="3" t="s">
        <v>0</v>
      </c>
      <c r="D143" s="7" t="s">
        <v>43</v>
      </c>
      <c r="E143" s="6"/>
      <c r="F143" s="4"/>
      <c r="G143" s="4" t="s">
        <v>6</v>
      </c>
      <c r="H143" s="4"/>
      <c r="I143" s="1"/>
      <c r="J143" s="1"/>
      <c r="K143" s="9"/>
    </row>
    <row r="144" spans="1:11" ht="12.75">
      <c r="A144" s="10">
        <v>1</v>
      </c>
      <c r="B144" s="11">
        <v>52</v>
      </c>
      <c r="C144" s="11">
        <v>440</v>
      </c>
      <c r="D144" s="12">
        <f>C144/(35.7179*B144)</f>
        <v>0.23689910273388026</v>
      </c>
      <c r="E144" s="12"/>
      <c r="F144" s="13"/>
      <c r="G144" s="13">
        <v>54</v>
      </c>
      <c r="H144" s="13">
        <v>52</v>
      </c>
      <c r="I144" s="13">
        <v>64</v>
      </c>
      <c r="J144" s="13"/>
      <c r="K144" s="14"/>
    </row>
    <row r="145" spans="1:11" ht="12.75">
      <c r="A145" s="10">
        <v>2</v>
      </c>
      <c r="B145" s="11">
        <v>42</v>
      </c>
      <c r="C145" s="11">
        <v>367</v>
      </c>
      <c r="D145" s="12">
        <f>C145/(35.7179*B145)</f>
        <v>0.24464190890548543</v>
      </c>
      <c r="E145" s="12"/>
      <c r="F145" s="13"/>
      <c r="G145" s="13">
        <v>46</v>
      </c>
      <c r="H145" s="13">
        <v>53</v>
      </c>
      <c r="I145" s="13">
        <v>63</v>
      </c>
      <c r="J145" s="13"/>
      <c r="K145" s="14"/>
    </row>
    <row r="146" spans="1:11" ht="12.75">
      <c r="A146" s="10">
        <v>3</v>
      </c>
      <c r="B146" s="11">
        <v>40</v>
      </c>
      <c r="C146" s="11">
        <v>321</v>
      </c>
      <c r="D146" s="12">
        <f>C146/(35.7179*B146)</f>
        <v>0.22467726266101873</v>
      </c>
      <c r="E146" s="12"/>
      <c r="F146" s="13"/>
      <c r="G146" s="13">
        <v>47</v>
      </c>
      <c r="H146" s="13">
        <v>49</v>
      </c>
      <c r="I146" s="13">
        <v>61</v>
      </c>
      <c r="J146" s="13"/>
      <c r="K146" s="14"/>
    </row>
    <row r="147" spans="1:11" ht="12.75">
      <c r="A147" s="10">
        <v>4</v>
      </c>
      <c r="B147" s="11">
        <v>44</v>
      </c>
      <c r="C147" s="11">
        <v>443</v>
      </c>
      <c r="D147" s="12">
        <f>C147/(35.7179*B147)</f>
        <v>0.2818805645959538</v>
      </c>
      <c r="E147" s="12"/>
      <c r="F147" s="13"/>
      <c r="G147" s="20">
        <v>48</v>
      </c>
      <c r="H147" s="20">
        <v>48</v>
      </c>
      <c r="I147" s="20">
        <v>59</v>
      </c>
      <c r="J147" s="13"/>
      <c r="K147" s="14"/>
    </row>
    <row r="148" spans="1:11" ht="12.75">
      <c r="A148" s="10">
        <v>5</v>
      </c>
      <c r="B148" s="11"/>
      <c r="C148" s="11"/>
      <c r="D148" s="12"/>
      <c r="E148" s="12"/>
      <c r="F148" s="13"/>
      <c r="G148" s="20">
        <v>44</v>
      </c>
      <c r="H148" s="20">
        <v>54</v>
      </c>
      <c r="I148" s="20">
        <v>60</v>
      </c>
      <c r="J148" s="13"/>
      <c r="K148" s="14"/>
    </row>
    <row r="149" spans="1:11" ht="12.75">
      <c r="A149" s="10">
        <v>6</v>
      </c>
      <c r="B149" s="11"/>
      <c r="C149" s="11"/>
      <c r="D149" s="12"/>
      <c r="E149" s="12"/>
      <c r="F149" s="13"/>
      <c r="G149" s="20">
        <v>47</v>
      </c>
      <c r="H149" s="20">
        <v>49</v>
      </c>
      <c r="I149" s="13"/>
      <c r="J149" s="13"/>
      <c r="K149" s="14"/>
    </row>
    <row r="150" spans="1:11" ht="12.75">
      <c r="A150" s="10">
        <v>7</v>
      </c>
      <c r="B150" s="11"/>
      <c r="C150" s="11"/>
      <c r="D150" s="12"/>
      <c r="E150" s="12"/>
      <c r="F150" s="13"/>
      <c r="G150" s="20">
        <v>49</v>
      </c>
      <c r="H150" s="20">
        <v>49</v>
      </c>
      <c r="I150" s="13"/>
      <c r="J150" s="13"/>
      <c r="K150" s="14"/>
    </row>
    <row r="151" spans="1:11" ht="12.75">
      <c r="A151" s="10">
        <v>8</v>
      </c>
      <c r="B151" s="11"/>
      <c r="C151" s="11"/>
      <c r="D151" s="12"/>
      <c r="E151" s="12"/>
      <c r="F151" s="13"/>
      <c r="G151" s="20">
        <v>45</v>
      </c>
      <c r="H151" s="20">
        <v>40</v>
      </c>
      <c r="I151" s="13"/>
      <c r="J151" s="13"/>
      <c r="K151" s="14"/>
    </row>
    <row r="152" spans="1:11" ht="12.75">
      <c r="A152" s="10">
        <v>9</v>
      </c>
      <c r="B152" s="11"/>
      <c r="C152" s="11"/>
      <c r="D152" s="12"/>
      <c r="E152" s="12"/>
      <c r="F152" s="13"/>
      <c r="G152" s="20">
        <v>48</v>
      </c>
      <c r="H152" s="20">
        <v>46</v>
      </c>
      <c r="I152" s="13"/>
      <c r="J152" s="13"/>
      <c r="K152" s="14"/>
    </row>
    <row r="153" spans="1:11" ht="13.5" thickBot="1">
      <c r="A153" s="10">
        <v>10</v>
      </c>
      <c r="B153" s="11"/>
      <c r="C153" s="11"/>
      <c r="D153" s="12"/>
      <c r="E153" s="12"/>
      <c r="F153" s="13"/>
      <c r="G153" s="20">
        <v>44</v>
      </c>
      <c r="H153" s="20">
        <v>52</v>
      </c>
      <c r="I153" s="13"/>
      <c r="J153" s="13"/>
      <c r="K153" s="14"/>
    </row>
    <row r="154" spans="1:11" ht="13.5" thickBot="1">
      <c r="A154" s="15" t="s">
        <v>1</v>
      </c>
      <c r="B154" s="16">
        <f>AVERAGE(B144:B153)</f>
        <v>44.5</v>
      </c>
      <c r="C154" s="17">
        <f>AVERAGE(C144:C153)</f>
        <v>392.75</v>
      </c>
      <c r="D154" s="18">
        <f>AVERAGE(D144:D153)</f>
        <v>0.24702470972408455</v>
      </c>
      <c r="E154" s="28" t="s">
        <v>5</v>
      </c>
      <c r="F154" s="29">
        <f>G154*D154</f>
        <v>12.55873624237246</v>
      </c>
      <c r="G154" s="19">
        <f>AVERAGE(G144:K153)</f>
        <v>50.84</v>
      </c>
      <c r="H154" s="1"/>
      <c r="I154" s="1"/>
      <c r="J154" s="1"/>
      <c r="K154" s="9"/>
    </row>
    <row r="156" spans="1:11" ht="12.75">
      <c r="A156" s="30" t="s">
        <v>2</v>
      </c>
      <c r="B156" s="33" t="s">
        <v>18</v>
      </c>
      <c r="C156" s="13"/>
      <c r="D156" s="13"/>
      <c r="E156" s="30" t="s">
        <v>3</v>
      </c>
      <c r="F156" s="34">
        <v>37010</v>
      </c>
      <c r="G156" s="13"/>
      <c r="H156" s="13"/>
      <c r="I156" s="13"/>
      <c r="J156" s="13"/>
      <c r="K156" s="13"/>
    </row>
    <row r="157" spans="1:11" ht="13.5" thickBot="1">
      <c r="A157" s="32"/>
      <c r="B157" s="13"/>
      <c r="C157" s="13"/>
      <c r="D157" s="30"/>
      <c r="E157" s="31"/>
      <c r="F157" s="13"/>
      <c r="G157" s="13"/>
      <c r="H157" s="13"/>
      <c r="I157" s="13"/>
      <c r="J157" s="13"/>
      <c r="K157" s="14"/>
    </row>
    <row r="158" spans="1:11" ht="23.25" thickBot="1">
      <c r="A158" s="8" t="s">
        <v>7</v>
      </c>
      <c r="B158" s="3" t="s">
        <v>4</v>
      </c>
      <c r="C158" s="3" t="s">
        <v>0</v>
      </c>
      <c r="D158" s="7" t="s">
        <v>43</v>
      </c>
      <c r="E158" s="6"/>
      <c r="F158" s="4"/>
      <c r="G158" s="4" t="s">
        <v>6</v>
      </c>
      <c r="H158" s="4"/>
      <c r="I158" s="1"/>
      <c r="J158" s="1"/>
      <c r="K158" s="9"/>
    </row>
    <row r="159" spans="1:11" ht="12.75">
      <c r="A159" s="10">
        <v>1</v>
      </c>
      <c r="B159" s="11">
        <v>56</v>
      </c>
      <c r="C159" s="11">
        <v>513</v>
      </c>
      <c r="D159" s="12">
        <f>C159/(35.7179*B159)</f>
        <v>0.2564740448266635</v>
      </c>
      <c r="E159" s="12"/>
      <c r="F159" s="13"/>
      <c r="G159" s="13">
        <v>65</v>
      </c>
      <c r="H159" s="13">
        <v>66</v>
      </c>
      <c r="I159" s="13">
        <v>77</v>
      </c>
      <c r="J159" s="20">
        <v>57</v>
      </c>
      <c r="K159" s="14">
        <v>62</v>
      </c>
    </row>
    <row r="160" spans="1:11" ht="12.75">
      <c r="A160" s="10">
        <v>2</v>
      </c>
      <c r="B160" s="11">
        <v>56</v>
      </c>
      <c r="C160" s="11">
        <v>427</v>
      </c>
      <c r="D160" s="12">
        <f>C160/(35.7179*B160)</f>
        <v>0.21347839598632617</v>
      </c>
      <c r="E160" s="12"/>
      <c r="F160" s="13"/>
      <c r="G160" s="13">
        <v>66</v>
      </c>
      <c r="H160" s="13">
        <v>76</v>
      </c>
      <c r="I160" s="13">
        <v>75</v>
      </c>
      <c r="J160" s="20">
        <v>71</v>
      </c>
      <c r="K160" s="14">
        <v>48</v>
      </c>
    </row>
    <row r="161" spans="1:11" ht="12.75">
      <c r="A161" s="10">
        <v>3</v>
      </c>
      <c r="B161" s="11">
        <v>64</v>
      </c>
      <c r="C161" s="11">
        <v>482</v>
      </c>
      <c r="D161" s="12">
        <f>C161/(35.7179*B161)</f>
        <v>0.21085366160944513</v>
      </c>
      <c r="E161" s="12"/>
      <c r="F161" s="13"/>
      <c r="G161" s="13">
        <v>72</v>
      </c>
      <c r="H161" s="13">
        <v>79</v>
      </c>
      <c r="I161" s="13">
        <v>63</v>
      </c>
      <c r="J161" s="20">
        <v>74</v>
      </c>
      <c r="K161" s="14">
        <v>57</v>
      </c>
    </row>
    <row r="162" spans="1:11" ht="12.75">
      <c r="A162" s="10">
        <v>4</v>
      </c>
      <c r="B162" s="11">
        <v>60</v>
      </c>
      <c r="C162" s="11">
        <v>484</v>
      </c>
      <c r="D162" s="12">
        <f>C162/(35.7179*B162)</f>
        <v>0.22584381127296582</v>
      </c>
      <c r="E162" s="12"/>
      <c r="F162" s="13"/>
      <c r="G162" s="20">
        <v>68</v>
      </c>
      <c r="H162" s="20">
        <v>63</v>
      </c>
      <c r="I162" s="20">
        <v>67</v>
      </c>
      <c r="J162" s="20">
        <v>65</v>
      </c>
      <c r="K162" s="14">
        <v>57</v>
      </c>
    </row>
    <row r="163" spans="1:11" ht="12.75">
      <c r="A163" s="10">
        <v>5</v>
      </c>
      <c r="B163" s="11">
        <v>64</v>
      </c>
      <c r="C163" s="11">
        <v>612</v>
      </c>
      <c r="D163" s="12"/>
      <c r="E163" s="12"/>
      <c r="F163" s="13"/>
      <c r="G163" s="20">
        <v>74</v>
      </c>
      <c r="H163" s="20">
        <v>47</v>
      </c>
      <c r="I163" s="20">
        <v>55</v>
      </c>
      <c r="J163" s="20">
        <v>59</v>
      </c>
      <c r="K163" s="14">
        <v>70</v>
      </c>
    </row>
    <row r="164" spans="1:11" ht="12.75">
      <c r="A164" s="10">
        <v>6</v>
      </c>
      <c r="B164" s="11"/>
      <c r="C164" s="11"/>
      <c r="D164" s="12"/>
      <c r="E164" s="12"/>
      <c r="F164" s="13"/>
      <c r="G164" s="20">
        <v>74</v>
      </c>
      <c r="H164" s="20">
        <v>62</v>
      </c>
      <c r="I164" s="20">
        <v>64</v>
      </c>
      <c r="J164" s="20">
        <v>52</v>
      </c>
      <c r="K164" s="14">
        <v>64</v>
      </c>
    </row>
    <row r="165" spans="1:11" ht="12.75">
      <c r="A165" s="10">
        <v>7</v>
      </c>
      <c r="B165" s="11"/>
      <c r="C165" s="11"/>
      <c r="D165" s="12"/>
      <c r="E165" s="12"/>
      <c r="F165" s="13"/>
      <c r="G165" s="20">
        <v>70</v>
      </c>
      <c r="H165" s="20">
        <v>59</v>
      </c>
      <c r="I165" s="20">
        <v>55</v>
      </c>
      <c r="J165" s="20">
        <v>51</v>
      </c>
      <c r="K165" s="14">
        <v>70</v>
      </c>
    </row>
    <row r="166" spans="1:11" ht="12.75">
      <c r="A166" s="10">
        <v>8</v>
      </c>
      <c r="B166" s="11"/>
      <c r="C166" s="11"/>
      <c r="D166" s="12"/>
      <c r="E166" s="12"/>
      <c r="F166" s="13"/>
      <c r="G166" s="20">
        <v>72</v>
      </c>
      <c r="H166" s="20">
        <v>60</v>
      </c>
      <c r="I166" s="20">
        <v>60</v>
      </c>
      <c r="J166" s="20">
        <v>64</v>
      </c>
      <c r="K166" s="14">
        <v>64</v>
      </c>
    </row>
    <row r="167" spans="1:11" ht="12.75">
      <c r="A167" s="10">
        <v>9</v>
      </c>
      <c r="B167" s="11"/>
      <c r="C167" s="11"/>
      <c r="D167" s="12"/>
      <c r="E167" s="12"/>
      <c r="F167" s="13"/>
      <c r="G167" s="20">
        <v>67</v>
      </c>
      <c r="H167" s="20">
        <v>46</v>
      </c>
      <c r="I167" s="20">
        <v>65</v>
      </c>
      <c r="J167" s="20">
        <v>55</v>
      </c>
      <c r="K167" s="14">
        <v>65</v>
      </c>
    </row>
    <row r="168" spans="1:11" ht="13.5" thickBot="1">
      <c r="A168" s="10">
        <v>10</v>
      </c>
      <c r="B168" s="11"/>
      <c r="C168" s="11"/>
      <c r="D168" s="12"/>
      <c r="E168" s="12"/>
      <c r="F168" s="13"/>
      <c r="G168" s="20">
        <v>65</v>
      </c>
      <c r="H168" s="20">
        <v>57</v>
      </c>
      <c r="I168" s="20">
        <v>59</v>
      </c>
      <c r="J168" s="20">
        <v>61</v>
      </c>
      <c r="K168" s="14">
        <v>52</v>
      </c>
    </row>
    <row r="169" spans="1:11" ht="13.5" thickBot="1">
      <c r="A169" s="15" t="s">
        <v>1</v>
      </c>
      <c r="B169" s="16">
        <f>AVERAGE(B159:B168)</f>
        <v>60</v>
      </c>
      <c r="C169" s="17">
        <f>AVERAGE(C159:C168)</f>
        <v>503.6</v>
      </c>
      <c r="D169" s="18">
        <f>AVERAGE(D159:D168)</f>
        <v>0.22666247842385015</v>
      </c>
      <c r="E169" s="28" t="s">
        <v>5</v>
      </c>
      <c r="F169" s="29">
        <f>G169*D169</f>
        <v>14.35226813379819</v>
      </c>
      <c r="G169" s="19">
        <f>AVERAGE(G159:K168)</f>
        <v>63.32</v>
      </c>
      <c r="H169" s="1"/>
      <c r="I169" s="1"/>
      <c r="J169" s="1"/>
      <c r="K169" s="9"/>
    </row>
    <row r="175" ht="26.25" customHeight="1"/>
    <row r="186" ht="24.7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9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4.8515625" style="0" bestFit="1" customWidth="1"/>
    <col min="3" max="3" width="11.00390625" style="0" bestFit="1" customWidth="1"/>
    <col min="4" max="4" width="15.7109375" style="0" bestFit="1" customWidth="1"/>
    <col min="5" max="5" width="19.00390625" style="0" bestFit="1" customWidth="1"/>
  </cols>
  <sheetData>
    <row r="1" spans="1:5" ht="12.75">
      <c r="A1" s="4" t="s">
        <v>36</v>
      </c>
      <c r="B1" s="4" t="s">
        <v>37</v>
      </c>
      <c r="C1" s="4" t="s">
        <v>38</v>
      </c>
      <c r="D1" s="4" t="s">
        <v>39</v>
      </c>
      <c r="E1" s="4" t="s">
        <v>40</v>
      </c>
    </row>
    <row r="2" spans="1:5" ht="12.75">
      <c r="A2">
        <v>2001</v>
      </c>
      <c r="B2">
        <v>114</v>
      </c>
      <c r="C2">
        <v>1059</v>
      </c>
      <c r="D2">
        <v>6</v>
      </c>
      <c r="E2">
        <v>-37.39</v>
      </c>
    </row>
    <row r="3" spans="1:5" ht="12.75">
      <c r="A3">
        <v>2001</v>
      </c>
      <c r="B3">
        <v>114</v>
      </c>
      <c r="C3">
        <v>1100</v>
      </c>
      <c r="D3">
        <v>7</v>
      </c>
      <c r="E3">
        <v>-37.31</v>
      </c>
    </row>
    <row r="4" spans="1:5" ht="12.75">
      <c r="A4">
        <v>2001</v>
      </c>
      <c r="B4">
        <v>114</v>
      </c>
      <c r="C4">
        <v>1100</v>
      </c>
      <c r="D4">
        <v>8</v>
      </c>
      <c r="E4">
        <v>-38.17</v>
      </c>
    </row>
    <row r="5" spans="1:5" ht="12.75">
      <c r="A5">
        <v>2001</v>
      </c>
      <c r="B5">
        <v>114</v>
      </c>
      <c r="C5">
        <v>1100</v>
      </c>
      <c r="D5">
        <v>9</v>
      </c>
      <c r="E5">
        <v>-38.17</v>
      </c>
    </row>
    <row r="6" spans="1:5" ht="12.75">
      <c r="A6">
        <v>2001</v>
      </c>
      <c r="B6">
        <v>114</v>
      </c>
      <c r="C6">
        <v>1100</v>
      </c>
      <c r="D6">
        <v>10</v>
      </c>
      <c r="E6">
        <v>-39.73</v>
      </c>
    </row>
    <row r="7" spans="1:5" ht="12.75">
      <c r="A7">
        <v>2001</v>
      </c>
      <c r="B7">
        <v>114</v>
      </c>
      <c r="C7">
        <v>1100</v>
      </c>
      <c r="D7">
        <v>11</v>
      </c>
      <c r="E7">
        <v>-35.59</v>
      </c>
    </row>
    <row r="8" spans="1:5" ht="12.75">
      <c r="A8">
        <v>2001</v>
      </c>
      <c r="B8">
        <v>114</v>
      </c>
      <c r="C8">
        <v>1100</v>
      </c>
      <c r="D8">
        <v>12</v>
      </c>
      <c r="E8">
        <v>-35.98</v>
      </c>
    </row>
    <row r="9" spans="1:5" ht="12.75">
      <c r="A9">
        <v>2001</v>
      </c>
      <c r="B9">
        <v>114</v>
      </c>
      <c r="C9">
        <v>1100</v>
      </c>
      <c r="D9">
        <v>13</v>
      </c>
      <c r="E9">
        <v>-44.57</v>
      </c>
    </row>
    <row r="10" spans="1:5" ht="12.75">
      <c r="A10">
        <v>2001</v>
      </c>
      <c r="B10">
        <v>114</v>
      </c>
      <c r="C10">
        <v>1100</v>
      </c>
      <c r="D10">
        <v>14</v>
      </c>
      <c r="E10">
        <v>-39.34</v>
      </c>
    </row>
    <row r="11" spans="1:5" ht="12.75">
      <c r="A11">
        <v>2001</v>
      </c>
      <c r="B11">
        <v>114</v>
      </c>
      <c r="C11">
        <v>1100</v>
      </c>
      <c r="D11">
        <v>15</v>
      </c>
      <c r="E11">
        <v>-41.92</v>
      </c>
    </row>
    <row r="12" spans="1:5" ht="12.75">
      <c r="A12">
        <v>2001</v>
      </c>
      <c r="B12">
        <v>114</v>
      </c>
      <c r="C12">
        <v>1100</v>
      </c>
      <c r="D12">
        <v>16</v>
      </c>
      <c r="E12">
        <v>-46.29</v>
      </c>
    </row>
    <row r="13" spans="1:5" ht="12.75">
      <c r="A13">
        <v>2001</v>
      </c>
      <c r="B13">
        <v>114</v>
      </c>
      <c r="C13">
        <v>1100</v>
      </c>
      <c r="D13">
        <v>17</v>
      </c>
      <c r="E13">
        <v>-33.96</v>
      </c>
    </row>
    <row r="14" spans="1:5" ht="12.75">
      <c r="A14">
        <v>2001</v>
      </c>
      <c r="B14">
        <v>114</v>
      </c>
      <c r="C14">
        <v>1101</v>
      </c>
      <c r="D14">
        <v>18</v>
      </c>
      <c r="E14">
        <v>-38.72</v>
      </c>
    </row>
    <row r="15" spans="1:5" ht="12.75">
      <c r="A15">
        <v>2001</v>
      </c>
      <c r="B15">
        <v>114</v>
      </c>
      <c r="C15">
        <v>1101</v>
      </c>
      <c r="D15">
        <v>19</v>
      </c>
      <c r="E15">
        <v>-48.39</v>
      </c>
    </row>
    <row r="16" spans="1:5" ht="12.75">
      <c r="A16">
        <v>2001</v>
      </c>
      <c r="B16">
        <v>114</v>
      </c>
      <c r="C16">
        <v>1101</v>
      </c>
      <c r="D16">
        <v>20</v>
      </c>
      <c r="E16">
        <v>-39.18</v>
      </c>
    </row>
    <row r="17" spans="1:5" ht="12.75">
      <c r="A17">
        <v>2001</v>
      </c>
      <c r="B17">
        <v>114</v>
      </c>
      <c r="C17">
        <v>1101</v>
      </c>
      <c r="D17">
        <v>21</v>
      </c>
      <c r="E17">
        <v>-41.6</v>
      </c>
    </row>
    <row r="18" spans="1:5" ht="12.75">
      <c r="A18">
        <v>2001</v>
      </c>
      <c r="B18">
        <v>114</v>
      </c>
      <c r="C18">
        <v>1101</v>
      </c>
      <c r="D18">
        <v>22</v>
      </c>
      <c r="E18">
        <v>-44.18</v>
      </c>
    </row>
    <row r="19" spans="1:5" ht="12.75">
      <c r="A19">
        <v>2001</v>
      </c>
      <c r="B19">
        <v>114</v>
      </c>
      <c r="C19">
        <v>1101</v>
      </c>
      <c r="D19">
        <v>23</v>
      </c>
      <c r="E19">
        <v>-37.31</v>
      </c>
    </row>
    <row r="20" spans="1:5" ht="12.75">
      <c r="A20">
        <v>2001</v>
      </c>
      <c r="B20">
        <v>114</v>
      </c>
      <c r="C20">
        <v>1101</v>
      </c>
      <c r="D20">
        <v>24</v>
      </c>
      <c r="E20">
        <v>-30.75</v>
      </c>
    </row>
    <row r="21" spans="1:5" ht="12.75">
      <c r="A21">
        <v>2001</v>
      </c>
      <c r="B21">
        <v>114</v>
      </c>
      <c r="C21">
        <v>1101</v>
      </c>
      <c r="D21">
        <v>25</v>
      </c>
      <c r="E21">
        <v>-43.08</v>
      </c>
    </row>
    <row r="22" spans="1:5" ht="12.75">
      <c r="A22">
        <v>2001</v>
      </c>
      <c r="B22">
        <v>114</v>
      </c>
      <c r="C22">
        <v>1101</v>
      </c>
      <c r="D22">
        <v>26</v>
      </c>
      <c r="E22">
        <v>-57.44</v>
      </c>
    </row>
    <row r="23" spans="1:5" ht="12.75">
      <c r="A23">
        <v>2001</v>
      </c>
      <c r="B23">
        <v>114</v>
      </c>
      <c r="C23">
        <v>1101</v>
      </c>
      <c r="D23">
        <v>27</v>
      </c>
      <c r="E23">
        <v>-55.18</v>
      </c>
    </row>
    <row r="24" spans="1:5" ht="12.75">
      <c r="A24">
        <v>2001</v>
      </c>
      <c r="B24">
        <v>114</v>
      </c>
      <c r="C24">
        <v>1101</v>
      </c>
      <c r="D24">
        <v>28</v>
      </c>
      <c r="E24">
        <v>-58.97</v>
      </c>
    </row>
    <row r="25" spans="1:5" ht="12.75">
      <c r="A25">
        <v>2001</v>
      </c>
      <c r="B25">
        <v>114</v>
      </c>
      <c r="C25">
        <v>1101</v>
      </c>
      <c r="D25">
        <v>29</v>
      </c>
      <c r="E25">
        <v>-68.53</v>
      </c>
    </row>
    <row r="26" spans="1:5" ht="12.75">
      <c r="A26">
        <v>2001</v>
      </c>
      <c r="B26">
        <v>114</v>
      </c>
      <c r="C26">
        <v>1101</v>
      </c>
      <c r="D26">
        <v>30</v>
      </c>
      <c r="E26">
        <v>-63.77</v>
      </c>
    </row>
    <row r="27" spans="1:5" ht="12.75">
      <c r="A27">
        <v>2001</v>
      </c>
      <c r="B27">
        <v>114</v>
      </c>
      <c r="C27">
        <v>1101</v>
      </c>
      <c r="D27">
        <v>31</v>
      </c>
      <c r="E27">
        <v>-55.02</v>
      </c>
    </row>
    <row r="28" spans="1:5" ht="12.75">
      <c r="A28">
        <v>2001</v>
      </c>
      <c r="B28">
        <v>114</v>
      </c>
      <c r="C28">
        <v>1101</v>
      </c>
      <c r="D28">
        <v>32</v>
      </c>
      <c r="E28">
        <v>-48.31</v>
      </c>
    </row>
    <row r="29" spans="1:5" ht="12.75">
      <c r="A29">
        <v>2001</v>
      </c>
      <c r="B29">
        <v>114</v>
      </c>
      <c r="C29">
        <v>1102</v>
      </c>
      <c r="D29">
        <v>33</v>
      </c>
      <c r="E29">
        <v>-41.37</v>
      </c>
    </row>
    <row r="30" spans="1:5" ht="12.75">
      <c r="A30">
        <v>2001</v>
      </c>
      <c r="B30">
        <v>114</v>
      </c>
      <c r="C30">
        <v>1102</v>
      </c>
      <c r="D30">
        <v>34</v>
      </c>
      <c r="E30">
        <v>-54.32</v>
      </c>
    </row>
    <row r="31" spans="1:5" ht="12.75">
      <c r="A31">
        <v>2001</v>
      </c>
      <c r="B31">
        <v>114</v>
      </c>
      <c r="C31">
        <v>1102</v>
      </c>
      <c r="D31">
        <v>35</v>
      </c>
      <c r="E31">
        <v>-57.68</v>
      </c>
    </row>
    <row r="32" spans="1:5" ht="12.75">
      <c r="A32">
        <v>2001</v>
      </c>
      <c r="B32">
        <v>114</v>
      </c>
      <c r="C32">
        <v>1102</v>
      </c>
      <c r="D32">
        <v>36</v>
      </c>
      <c r="E32">
        <v>-54.24</v>
      </c>
    </row>
    <row r="33" spans="1:5" ht="12.75">
      <c r="A33">
        <v>2001</v>
      </c>
      <c r="B33">
        <v>114</v>
      </c>
      <c r="C33">
        <v>1102</v>
      </c>
      <c r="D33">
        <v>37</v>
      </c>
      <c r="E33">
        <v>-50.65</v>
      </c>
    </row>
    <row r="34" spans="1:5" ht="12.75">
      <c r="A34">
        <v>2001</v>
      </c>
      <c r="B34">
        <v>114</v>
      </c>
      <c r="C34">
        <v>1102</v>
      </c>
      <c r="D34">
        <v>38</v>
      </c>
      <c r="E34">
        <v>-51.67</v>
      </c>
    </row>
    <row r="35" spans="1:5" ht="12.75">
      <c r="A35">
        <v>2001</v>
      </c>
      <c r="B35">
        <v>114</v>
      </c>
      <c r="C35">
        <v>1102</v>
      </c>
      <c r="D35">
        <v>39</v>
      </c>
      <c r="E35">
        <v>-56.82</v>
      </c>
    </row>
    <row r="36" spans="1:5" ht="12.75">
      <c r="A36">
        <v>2001</v>
      </c>
      <c r="B36">
        <v>114</v>
      </c>
      <c r="C36">
        <v>1102</v>
      </c>
      <c r="D36">
        <v>40</v>
      </c>
      <c r="E36">
        <v>-41.76</v>
      </c>
    </row>
    <row r="37" spans="1:5" ht="12.75">
      <c r="A37">
        <v>2001</v>
      </c>
      <c r="B37">
        <v>114</v>
      </c>
      <c r="C37">
        <v>1102</v>
      </c>
      <c r="D37">
        <v>41</v>
      </c>
      <c r="E37">
        <v>-49.8</v>
      </c>
    </row>
    <row r="38" spans="1:5" ht="12.75">
      <c r="A38">
        <v>2001</v>
      </c>
      <c r="B38">
        <v>114</v>
      </c>
      <c r="C38">
        <v>1102</v>
      </c>
      <c r="D38">
        <v>42</v>
      </c>
      <c r="E38">
        <v>-48.62</v>
      </c>
    </row>
    <row r="39" spans="1:5" ht="12.75">
      <c r="A39">
        <v>2001</v>
      </c>
      <c r="B39">
        <v>114</v>
      </c>
      <c r="C39">
        <v>1102</v>
      </c>
      <c r="D39">
        <v>43</v>
      </c>
      <c r="E39">
        <v>-55.73</v>
      </c>
    </row>
    <row r="40" spans="1:5" ht="12.75">
      <c r="A40">
        <v>2001</v>
      </c>
      <c r="B40">
        <v>114</v>
      </c>
      <c r="C40">
        <v>1102</v>
      </c>
      <c r="D40">
        <v>44</v>
      </c>
      <c r="E40">
        <v>-56.59</v>
      </c>
    </row>
    <row r="41" spans="1:5" ht="12.75">
      <c r="A41">
        <v>2001</v>
      </c>
      <c r="B41">
        <v>114</v>
      </c>
      <c r="C41">
        <v>1102</v>
      </c>
      <c r="D41">
        <v>45</v>
      </c>
      <c r="E41">
        <v>-42.93</v>
      </c>
    </row>
    <row r="42" spans="1:5" ht="12.75">
      <c r="A42">
        <v>2001</v>
      </c>
      <c r="B42">
        <v>114</v>
      </c>
      <c r="C42">
        <v>1102</v>
      </c>
      <c r="D42">
        <v>46</v>
      </c>
      <c r="E42">
        <v>-52.84</v>
      </c>
    </row>
    <row r="43" spans="1:5" ht="12.75">
      <c r="A43">
        <v>2001</v>
      </c>
      <c r="B43">
        <v>114</v>
      </c>
      <c r="C43">
        <v>1102</v>
      </c>
      <c r="D43">
        <v>47</v>
      </c>
      <c r="E43">
        <v>-55.49</v>
      </c>
    </row>
    <row r="44" spans="1:5" ht="12.75">
      <c r="A44">
        <v>2001</v>
      </c>
      <c r="B44">
        <v>114</v>
      </c>
      <c r="C44">
        <v>1103</v>
      </c>
      <c r="D44">
        <v>48</v>
      </c>
      <c r="E44">
        <v>-60.02</v>
      </c>
    </row>
    <row r="45" spans="1:5" ht="12.75">
      <c r="A45">
        <v>2001</v>
      </c>
      <c r="B45">
        <v>114</v>
      </c>
      <c r="C45">
        <v>1103</v>
      </c>
      <c r="D45">
        <v>49</v>
      </c>
      <c r="E45">
        <v>-53.15</v>
      </c>
    </row>
    <row r="46" spans="1:5" ht="12.75">
      <c r="A46">
        <v>2001</v>
      </c>
      <c r="B46">
        <v>114</v>
      </c>
      <c r="C46">
        <v>1103</v>
      </c>
      <c r="D46">
        <v>50</v>
      </c>
      <c r="E46">
        <v>-46.71</v>
      </c>
    </row>
    <row r="47" spans="1:5" ht="12.75">
      <c r="A47">
        <v>2001</v>
      </c>
      <c r="B47">
        <v>114</v>
      </c>
      <c r="C47">
        <v>1103</v>
      </c>
      <c r="D47">
        <v>51</v>
      </c>
      <c r="E47">
        <v>-40.12</v>
      </c>
    </row>
    <row r="48" spans="1:5" ht="12.75">
      <c r="A48">
        <v>2001</v>
      </c>
      <c r="B48">
        <v>114</v>
      </c>
      <c r="C48">
        <v>1103</v>
      </c>
      <c r="D48">
        <v>52</v>
      </c>
      <c r="E48">
        <v>-54.79</v>
      </c>
    </row>
    <row r="49" spans="1:5" ht="12.75">
      <c r="A49">
        <v>2001</v>
      </c>
      <c r="B49">
        <v>114</v>
      </c>
      <c r="C49">
        <v>1103</v>
      </c>
      <c r="D49">
        <v>53</v>
      </c>
      <c r="E49">
        <v>-53.7</v>
      </c>
    </row>
    <row r="50" spans="1:5" ht="12.75">
      <c r="A50">
        <v>2001</v>
      </c>
      <c r="B50">
        <v>114</v>
      </c>
      <c r="C50">
        <v>1103</v>
      </c>
      <c r="D50">
        <v>54</v>
      </c>
      <c r="E50">
        <v>-61.19</v>
      </c>
    </row>
    <row r="51" spans="1:5" ht="12.75">
      <c r="A51">
        <v>2001</v>
      </c>
      <c r="B51">
        <v>114</v>
      </c>
      <c r="C51">
        <v>1103</v>
      </c>
      <c r="D51">
        <v>55</v>
      </c>
      <c r="E51">
        <v>-45.35</v>
      </c>
    </row>
    <row r="52" spans="1:5" ht="12.75">
      <c r="A52">
        <v>2001</v>
      </c>
      <c r="B52">
        <v>114</v>
      </c>
      <c r="C52">
        <v>1103</v>
      </c>
      <c r="D52">
        <v>56</v>
      </c>
      <c r="E52">
        <v>-42.93</v>
      </c>
    </row>
    <row r="53" spans="1:5" ht="12.75">
      <c r="A53">
        <v>2001</v>
      </c>
      <c r="B53">
        <v>114</v>
      </c>
      <c r="C53">
        <v>1103</v>
      </c>
      <c r="D53">
        <v>57</v>
      </c>
      <c r="E53">
        <v>-44.88</v>
      </c>
    </row>
    <row r="54" spans="1:5" ht="12.75">
      <c r="A54">
        <v>2001</v>
      </c>
      <c r="B54">
        <v>114</v>
      </c>
      <c r="C54">
        <v>1104</v>
      </c>
      <c r="D54">
        <v>58</v>
      </c>
      <c r="E54">
        <v>-51.67</v>
      </c>
    </row>
    <row r="55" spans="1:5" ht="12.75">
      <c r="A55">
        <v>2001</v>
      </c>
      <c r="B55">
        <v>114</v>
      </c>
      <c r="C55">
        <v>1104</v>
      </c>
      <c r="D55">
        <v>59</v>
      </c>
      <c r="E55">
        <v>-63.18</v>
      </c>
    </row>
    <row r="56" spans="1:5" ht="12.75">
      <c r="A56">
        <v>2001</v>
      </c>
      <c r="B56">
        <v>114</v>
      </c>
      <c r="C56">
        <v>1104</v>
      </c>
      <c r="D56">
        <v>60</v>
      </c>
      <c r="E56">
        <v>-55.26</v>
      </c>
    </row>
    <row r="57" spans="1:5" ht="12.75">
      <c r="A57">
        <v>2001</v>
      </c>
      <c r="B57">
        <v>114</v>
      </c>
      <c r="C57">
        <v>1104</v>
      </c>
      <c r="D57">
        <v>61</v>
      </c>
      <c r="E57">
        <v>-54.17</v>
      </c>
    </row>
    <row r="58" spans="1:5" ht="12.75">
      <c r="A58">
        <v>2001</v>
      </c>
      <c r="B58">
        <v>114</v>
      </c>
      <c r="C58">
        <v>1104</v>
      </c>
      <c r="D58">
        <v>62</v>
      </c>
      <c r="E58">
        <v>-58.93</v>
      </c>
    </row>
    <row r="59" spans="1:5" ht="12.75">
      <c r="A59">
        <v>2001</v>
      </c>
      <c r="B59">
        <v>114</v>
      </c>
      <c r="C59">
        <v>1104</v>
      </c>
      <c r="D59">
        <v>63</v>
      </c>
      <c r="E59">
        <v>-48.24</v>
      </c>
    </row>
    <row r="60" spans="1:5" ht="12.75">
      <c r="A60">
        <v>2001</v>
      </c>
      <c r="B60">
        <v>114</v>
      </c>
      <c r="C60">
        <v>1104</v>
      </c>
      <c r="D60">
        <v>64</v>
      </c>
      <c r="E60">
        <v>-47.69</v>
      </c>
    </row>
    <row r="61" spans="1:5" ht="12.75">
      <c r="A61">
        <v>2001</v>
      </c>
      <c r="B61">
        <v>114</v>
      </c>
      <c r="C61">
        <v>1104</v>
      </c>
      <c r="D61">
        <v>65</v>
      </c>
      <c r="E61">
        <v>-52.53</v>
      </c>
    </row>
    <row r="62" spans="1:5" ht="12.75">
      <c r="A62">
        <v>2001</v>
      </c>
      <c r="B62">
        <v>114</v>
      </c>
      <c r="C62">
        <v>1104</v>
      </c>
      <c r="D62">
        <v>66</v>
      </c>
      <c r="E62">
        <v>-46.28</v>
      </c>
    </row>
    <row r="63" spans="1:5" ht="12.75">
      <c r="A63">
        <v>2001</v>
      </c>
      <c r="B63">
        <v>114</v>
      </c>
      <c r="C63">
        <v>1104</v>
      </c>
      <c r="D63">
        <v>67</v>
      </c>
      <c r="E63">
        <v>-53.31</v>
      </c>
    </row>
    <row r="64" spans="1:5" ht="12.75">
      <c r="A64">
        <v>2001</v>
      </c>
      <c r="B64">
        <v>114</v>
      </c>
      <c r="C64">
        <v>1104</v>
      </c>
      <c r="D64">
        <v>68</v>
      </c>
      <c r="E64">
        <v>-55.42</v>
      </c>
    </row>
    <row r="65" spans="1:5" ht="12.75">
      <c r="A65">
        <v>2001</v>
      </c>
      <c r="B65">
        <v>114</v>
      </c>
      <c r="C65">
        <v>1104</v>
      </c>
      <c r="D65">
        <v>69</v>
      </c>
      <c r="E65">
        <v>-58.38</v>
      </c>
    </row>
    <row r="66" spans="1:5" ht="12.75">
      <c r="A66">
        <v>2001</v>
      </c>
      <c r="B66">
        <v>114</v>
      </c>
      <c r="C66">
        <v>1104</v>
      </c>
      <c r="D66">
        <v>70</v>
      </c>
      <c r="E66">
        <v>-51.9</v>
      </c>
    </row>
    <row r="67" spans="1:5" ht="12.75">
      <c r="A67">
        <v>2001</v>
      </c>
      <c r="B67">
        <v>114</v>
      </c>
      <c r="C67">
        <v>1104</v>
      </c>
      <c r="D67">
        <v>71</v>
      </c>
      <c r="E67">
        <v>-61.11</v>
      </c>
    </row>
    <row r="68" spans="1:5" ht="12.75">
      <c r="A68">
        <v>2001</v>
      </c>
      <c r="B68">
        <v>114</v>
      </c>
      <c r="C68">
        <v>1104</v>
      </c>
      <c r="D68">
        <v>72</v>
      </c>
      <c r="E68">
        <v>-62.91</v>
      </c>
    </row>
    <row r="69" spans="1:5" ht="12.75">
      <c r="A69">
        <v>2001</v>
      </c>
      <c r="B69">
        <v>114</v>
      </c>
      <c r="C69">
        <v>1104</v>
      </c>
      <c r="D69">
        <v>73</v>
      </c>
      <c r="E69">
        <v>-45.04</v>
      </c>
    </row>
    <row r="70" spans="1:5" ht="12.75">
      <c r="A70">
        <v>2001</v>
      </c>
      <c r="B70">
        <v>114</v>
      </c>
      <c r="C70">
        <v>1105</v>
      </c>
      <c r="D70">
        <v>74</v>
      </c>
      <c r="E70">
        <v>-48.31</v>
      </c>
    </row>
    <row r="71" spans="1:5" ht="12.75">
      <c r="A71">
        <v>2001</v>
      </c>
      <c r="B71">
        <v>114</v>
      </c>
      <c r="C71">
        <v>1105</v>
      </c>
      <c r="D71">
        <v>75</v>
      </c>
      <c r="E71">
        <v>-56.43</v>
      </c>
    </row>
    <row r="72" spans="1:5" ht="12.75">
      <c r="A72">
        <v>2001</v>
      </c>
      <c r="B72">
        <v>114</v>
      </c>
      <c r="C72">
        <v>1105</v>
      </c>
      <c r="D72">
        <v>76</v>
      </c>
      <c r="E72">
        <v>-53.31</v>
      </c>
    </row>
    <row r="73" spans="1:5" ht="12.75">
      <c r="A73">
        <v>2001</v>
      </c>
      <c r="B73">
        <v>114</v>
      </c>
      <c r="C73">
        <v>1105</v>
      </c>
      <c r="D73">
        <v>77</v>
      </c>
      <c r="E73">
        <v>-53.39</v>
      </c>
    </row>
    <row r="74" spans="1:5" ht="12.75">
      <c r="A74">
        <v>2001</v>
      </c>
      <c r="B74">
        <v>114</v>
      </c>
      <c r="C74">
        <v>1105</v>
      </c>
      <c r="D74">
        <v>78</v>
      </c>
      <c r="E74">
        <v>-58.54</v>
      </c>
    </row>
    <row r="75" spans="1:5" ht="12.75">
      <c r="A75">
        <v>2001</v>
      </c>
      <c r="B75">
        <v>114</v>
      </c>
      <c r="C75">
        <v>1105</v>
      </c>
      <c r="D75">
        <v>79</v>
      </c>
      <c r="E75">
        <v>-63.06</v>
      </c>
    </row>
    <row r="76" spans="1:5" ht="12.75">
      <c r="A76">
        <v>2001</v>
      </c>
      <c r="B76">
        <v>114</v>
      </c>
      <c r="C76">
        <v>1105</v>
      </c>
      <c r="D76">
        <v>80</v>
      </c>
      <c r="E76">
        <v>-66.58</v>
      </c>
    </row>
    <row r="77" spans="1:5" ht="12.75">
      <c r="A77">
        <v>2001</v>
      </c>
      <c r="B77">
        <v>114</v>
      </c>
      <c r="C77">
        <v>1105</v>
      </c>
      <c r="D77">
        <v>81</v>
      </c>
      <c r="E77">
        <v>-63.77</v>
      </c>
    </row>
    <row r="78" spans="1:5" ht="12.75">
      <c r="A78">
        <v>2001</v>
      </c>
      <c r="B78">
        <v>114</v>
      </c>
      <c r="C78">
        <v>1105</v>
      </c>
      <c r="D78">
        <v>82</v>
      </c>
      <c r="E78">
        <v>-55.57</v>
      </c>
    </row>
    <row r="79" spans="1:5" ht="12.75">
      <c r="A79">
        <v>2001</v>
      </c>
      <c r="B79">
        <v>114</v>
      </c>
      <c r="C79">
        <v>1105</v>
      </c>
      <c r="D79">
        <v>83</v>
      </c>
      <c r="E79">
        <v>-50.03</v>
      </c>
    </row>
    <row r="80" spans="1:5" ht="12.75">
      <c r="A80">
        <v>2001</v>
      </c>
      <c r="B80">
        <v>114</v>
      </c>
      <c r="C80">
        <v>1105</v>
      </c>
      <c r="D80">
        <v>84</v>
      </c>
      <c r="E80">
        <v>-44.96</v>
      </c>
    </row>
    <row r="81" spans="1:5" ht="12.75">
      <c r="A81">
        <v>2001</v>
      </c>
      <c r="B81">
        <v>114</v>
      </c>
      <c r="C81">
        <v>1105</v>
      </c>
      <c r="D81">
        <v>85</v>
      </c>
      <c r="E81">
        <v>-43.79</v>
      </c>
    </row>
    <row r="82" spans="1:5" ht="12.75">
      <c r="A82">
        <v>2001</v>
      </c>
      <c r="B82">
        <v>114</v>
      </c>
      <c r="C82">
        <v>1108</v>
      </c>
      <c r="D82">
        <v>86</v>
      </c>
      <c r="E82">
        <v>-47.92</v>
      </c>
    </row>
    <row r="83" spans="1:5" ht="12.75">
      <c r="A83">
        <v>2001</v>
      </c>
      <c r="B83">
        <v>114</v>
      </c>
      <c r="C83">
        <v>1108</v>
      </c>
      <c r="D83">
        <v>87</v>
      </c>
      <c r="E83">
        <v>-55.34</v>
      </c>
    </row>
    <row r="84" spans="1:5" ht="12.75">
      <c r="A84">
        <v>2001</v>
      </c>
      <c r="B84">
        <v>114</v>
      </c>
      <c r="C84">
        <v>1108</v>
      </c>
      <c r="D84">
        <v>88</v>
      </c>
      <c r="E84">
        <v>-53.7</v>
      </c>
    </row>
    <row r="85" spans="1:5" ht="12.75">
      <c r="A85">
        <v>2001</v>
      </c>
      <c r="B85">
        <v>114</v>
      </c>
      <c r="C85">
        <v>1109</v>
      </c>
      <c r="D85">
        <v>89</v>
      </c>
      <c r="E85">
        <v>-61.19</v>
      </c>
    </row>
    <row r="86" spans="1:5" ht="12.75">
      <c r="A86">
        <v>2001</v>
      </c>
      <c r="B86">
        <v>114</v>
      </c>
      <c r="C86">
        <v>1109</v>
      </c>
      <c r="D86">
        <v>90</v>
      </c>
      <c r="E86">
        <v>-53.15</v>
      </c>
    </row>
    <row r="87" spans="1:5" ht="12.75">
      <c r="A87">
        <v>2001</v>
      </c>
      <c r="B87">
        <v>114</v>
      </c>
      <c r="C87">
        <v>1109</v>
      </c>
      <c r="D87">
        <v>91</v>
      </c>
      <c r="E87">
        <v>-56.51</v>
      </c>
    </row>
    <row r="88" spans="1:5" ht="12.75">
      <c r="A88">
        <v>2001</v>
      </c>
      <c r="B88">
        <v>114</v>
      </c>
      <c r="C88">
        <v>1109</v>
      </c>
      <c r="D88">
        <v>92</v>
      </c>
      <c r="E88">
        <v>-63.38</v>
      </c>
    </row>
    <row r="89" spans="1:5" ht="12.75">
      <c r="A89">
        <v>2001</v>
      </c>
      <c r="B89">
        <v>114</v>
      </c>
      <c r="C89">
        <v>1109</v>
      </c>
      <c r="D89">
        <v>93</v>
      </c>
      <c r="E89">
        <v>-58.07</v>
      </c>
    </row>
    <row r="90" spans="1:5" ht="12.75">
      <c r="A90">
        <v>2001</v>
      </c>
      <c r="B90">
        <v>114</v>
      </c>
      <c r="C90">
        <v>1110</v>
      </c>
      <c r="D90">
        <v>94</v>
      </c>
      <c r="E90">
        <v>-53.08</v>
      </c>
    </row>
    <row r="91" spans="1:5" ht="12.75">
      <c r="A91">
        <v>2001</v>
      </c>
      <c r="B91">
        <v>114</v>
      </c>
      <c r="C91">
        <v>1110</v>
      </c>
      <c r="D91">
        <v>95</v>
      </c>
      <c r="E91">
        <v>-59.32</v>
      </c>
    </row>
    <row r="92" spans="1:5" ht="12.75">
      <c r="A92">
        <v>2001</v>
      </c>
      <c r="B92">
        <v>114</v>
      </c>
      <c r="C92">
        <v>1110</v>
      </c>
      <c r="D92">
        <v>96</v>
      </c>
      <c r="E92">
        <v>-58.5</v>
      </c>
    </row>
    <row r="93" spans="1:5" ht="12.75">
      <c r="A93">
        <v>2001</v>
      </c>
      <c r="B93">
        <v>114</v>
      </c>
      <c r="C93">
        <v>1110</v>
      </c>
      <c r="D93">
        <v>97</v>
      </c>
      <c r="E93">
        <v>-52.84</v>
      </c>
    </row>
    <row r="94" spans="1:5" ht="12.75">
      <c r="A94">
        <v>2001</v>
      </c>
      <c r="B94">
        <v>114</v>
      </c>
      <c r="C94">
        <v>1110</v>
      </c>
      <c r="D94">
        <v>98</v>
      </c>
      <c r="E94">
        <v>-61.08</v>
      </c>
    </row>
    <row r="95" spans="1:5" ht="12.75">
      <c r="A95">
        <v>2001</v>
      </c>
      <c r="B95">
        <v>114</v>
      </c>
      <c r="C95">
        <v>1110</v>
      </c>
      <c r="D95">
        <v>99</v>
      </c>
      <c r="E95">
        <v>-52.14</v>
      </c>
    </row>
    <row r="96" spans="1:5" ht="12.75">
      <c r="A96">
        <v>2001</v>
      </c>
      <c r="B96">
        <v>114</v>
      </c>
      <c r="C96">
        <v>1111</v>
      </c>
      <c r="D96">
        <v>100</v>
      </c>
      <c r="E96">
        <v>-63.61</v>
      </c>
    </row>
    <row r="97" spans="1:5" ht="12.75">
      <c r="A97">
        <v>2001</v>
      </c>
      <c r="B97">
        <v>114</v>
      </c>
      <c r="C97">
        <v>1111</v>
      </c>
      <c r="D97">
        <v>101</v>
      </c>
      <c r="E97">
        <v>-58.62</v>
      </c>
    </row>
    <row r="98" spans="1:5" ht="12.75">
      <c r="A98">
        <v>2001</v>
      </c>
      <c r="B98">
        <v>114</v>
      </c>
      <c r="C98">
        <v>1111</v>
      </c>
      <c r="D98">
        <v>102</v>
      </c>
      <c r="E98">
        <v>-61.82</v>
      </c>
    </row>
    <row r="99" spans="1:5" ht="12.75">
      <c r="A99">
        <v>2001</v>
      </c>
      <c r="B99">
        <v>114</v>
      </c>
      <c r="C99">
        <v>1111</v>
      </c>
      <c r="D99">
        <v>103</v>
      </c>
      <c r="E99">
        <v>-57.41</v>
      </c>
    </row>
    <row r="100" spans="1:5" ht="12.75">
      <c r="A100">
        <v>2001</v>
      </c>
      <c r="B100">
        <v>114</v>
      </c>
      <c r="C100">
        <v>1111</v>
      </c>
      <c r="D100">
        <v>104</v>
      </c>
      <c r="E100">
        <v>-53.11</v>
      </c>
    </row>
    <row r="101" spans="1:5" ht="12.75">
      <c r="A101">
        <v>2001</v>
      </c>
      <c r="B101">
        <v>114</v>
      </c>
      <c r="C101">
        <v>1111</v>
      </c>
      <c r="D101">
        <v>105</v>
      </c>
      <c r="E101">
        <v>-61.74</v>
      </c>
    </row>
    <row r="102" spans="1:5" ht="12.75">
      <c r="A102">
        <v>2001</v>
      </c>
      <c r="B102">
        <v>114</v>
      </c>
      <c r="C102">
        <v>1112</v>
      </c>
      <c r="D102">
        <v>106</v>
      </c>
      <c r="E102">
        <v>-39.5</v>
      </c>
    </row>
    <row r="103" spans="1:5" ht="12.75">
      <c r="A103">
        <v>2001</v>
      </c>
      <c r="B103">
        <v>114</v>
      </c>
      <c r="C103">
        <v>1112</v>
      </c>
      <c r="D103">
        <v>107</v>
      </c>
      <c r="E103">
        <v>-53.62</v>
      </c>
    </row>
    <row r="104" spans="1:5" ht="12.75">
      <c r="A104">
        <v>2001</v>
      </c>
      <c r="B104">
        <v>114</v>
      </c>
      <c r="C104">
        <v>1112</v>
      </c>
      <c r="D104">
        <v>108</v>
      </c>
      <c r="E104">
        <v>-50.89</v>
      </c>
    </row>
    <row r="105" spans="1:5" ht="12.75">
      <c r="A105">
        <v>2001</v>
      </c>
      <c r="B105">
        <v>114</v>
      </c>
      <c r="C105">
        <v>1112</v>
      </c>
      <c r="D105">
        <v>109</v>
      </c>
      <c r="E105">
        <v>-55.53</v>
      </c>
    </row>
    <row r="106" spans="1:5" ht="12.75">
      <c r="A106">
        <v>2001</v>
      </c>
      <c r="B106">
        <v>114</v>
      </c>
      <c r="C106">
        <v>1112</v>
      </c>
      <c r="D106">
        <v>110</v>
      </c>
      <c r="E106">
        <v>-55.18</v>
      </c>
    </row>
    <row r="107" spans="1:5" ht="12.75">
      <c r="A107">
        <v>2001</v>
      </c>
      <c r="B107">
        <v>114</v>
      </c>
      <c r="C107">
        <v>1112</v>
      </c>
      <c r="D107">
        <v>111</v>
      </c>
      <c r="E107">
        <v>-57.91</v>
      </c>
    </row>
    <row r="108" spans="1:5" ht="12.75">
      <c r="A108">
        <v>2001</v>
      </c>
      <c r="B108">
        <v>114</v>
      </c>
      <c r="C108">
        <v>1112</v>
      </c>
      <c r="D108">
        <v>112</v>
      </c>
      <c r="E108">
        <v>-55.46</v>
      </c>
    </row>
    <row r="109" spans="1:5" ht="12.75">
      <c r="A109">
        <v>2001</v>
      </c>
      <c r="B109">
        <v>114</v>
      </c>
      <c r="C109">
        <v>1112</v>
      </c>
      <c r="D109">
        <v>113</v>
      </c>
      <c r="E109">
        <v>-58.85</v>
      </c>
    </row>
    <row r="110" spans="1:5" ht="12.75">
      <c r="A110">
        <v>2001</v>
      </c>
      <c r="B110">
        <v>114</v>
      </c>
      <c r="C110">
        <v>1112</v>
      </c>
      <c r="D110">
        <v>114</v>
      </c>
      <c r="E110">
        <v>-68.14</v>
      </c>
    </row>
    <row r="111" spans="1:5" ht="12.75">
      <c r="A111">
        <v>2001</v>
      </c>
      <c r="B111">
        <v>114</v>
      </c>
      <c r="C111">
        <v>1112</v>
      </c>
      <c r="D111">
        <v>115</v>
      </c>
      <c r="E111">
        <v>-44.1</v>
      </c>
    </row>
    <row r="112" spans="1:5" ht="12.75">
      <c r="A112">
        <v>2001</v>
      </c>
      <c r="B112">
        <v>114</v>
      </c>
      <c r="C112">
        <v>1112</v>
      </c>
      <c r="D112">
        <v>116</v>
      </c>
      <c r="E112">
        <v>-42.62</v>
      </c>
    </row>
    <row r="113" spans="1:5" ht="12.75">
      <c r="A113">
        <v>2001</v>
      </c>
      <c r="B113">
        <v>114</v>
      </c>
      <c r="C113">
        <v>1112</v>
      </c>
      <c r="D113">
        <v>117</v>
      </c>
      <c r="E113">
        <v>-58.46</v>
      </c>
    </row>
    <row r="114" spans="1:5" ht="12.75">
      <c r="A114">
        <v>2001</v>
      </c>
      <c r="B114">
        <v>114</v>
      </c>
      <c r="C114">
        <v>1112</v>
      </c>
      <c r="D114">
        <v>118</v>
      </c>
      <c r="E114">
        <v>-59.01</v>
      </c>
    </row>
    <row r="115" spans="1:5" ht="12.75">
      <c r="A115">
        <v>2001</v>
      </c>
      <c r="B115">
        <v>114</v>
      </c>
      <c r="C115">
        <v>1112</v>
      </c>
      <c r="D115">
        <v>119</v>
      </c>
      <c r="E115">
        <v>-48.31</v>
      </c>
    </row>
    <row r="116" spans="1:5" ht="12.75">
      <c r="A116">
        <v>2001</v>
      </c>
      <c r="B116">
        <v>114</v>
      </c>
      <c r="C116">
        <v>1112</v>
      </c>
      <c r="D116">
        <v>120</v>
      </c>
      <c r="E116">
        <v>-57.52</v>
      </c>
    </row>
    <row r="117" spans="1:5" ht="12.75">
      <c r="A117">
        <v>2001</v>
      </c>
      <c r="B117">
        <v>114</v>
      </c>
      <c r="C117">
        <v>1113</v>
      </c>
      <c r="D117">
        <v>121</v>
      </c>
      <c r="E117">
        <v>-50.5</v>
      </c>
    </row>
    <row r="118" spans="1:5" ht="12.75">
      <c r="A118">
        <v>2001</v>
      </c>
      <c r="B118">
        <v>114</v>
      </c>
      <c r="C118">
        <v>1113</v>
      </c>
      <c r="D118">
        <v>122</v>
      </c>
      <c r="E118">
        <v>-51.59</v>
      </c>
    </row>
    <row r="119" spans="1:5" ht="12.75">
      <c r="A119">
        <v>2001</v>
      </c>
      <c r="B119">
        <v>114</v>
      </c>
      <c r="C119">
        <v>1113</v>
      </c>
      <c r="D119">
        <v>123</v>
      </c>
      <c r="E119">
        <v>-58.85</v>
      </c>
    </row>
    <row r="120" spans="1:5" ht="12.75">
      <c r="A120">
        <v>2001</v>
      </c>
      <c r="B120">
        <v>114</v>
      </c>
      <c r="C120">
        <v>1113</v>
      </c>
      <c r="D120">
        <v>124</v>
      </c>
      <c r="E120">
        <v>-59.24</v>
      </c>
    </row>
    <row r="121" spans="1:5" ht="12.75">
      <c r="A121">
        <v>2001</v>
      </c>
      <c r="B121">
        <v>114</v>
      </c>
      <c r="C121">
        <v>1113</v>
      </c>
      <c r="D121">
        <v>125</v>
      </c>
      <c r="E121">
        <v>-58.85</v>
      </c>
    </row>
    <row r="122" spans="1:5" ht="12.75">
      <c r="A122">
        <v>2001</v>
      </c>
      <c r="B122">
        <v>114</v>
      </c>
      <c r="C122">
        <v>1113</v>
      </c>
      <c r="D122">
        <v>126</v>
      </c>
      <c r="E122">
        <v>-64.43</v>
      </c>
    </row>
    <row r="123" spans="1:5" ht="12.75">
      <c r="A123">
        <v>2001</v>
      </c>
      <c r="B123">
        <v>114</v>
      </c>
      <c r="C123">
        <v>1113</v>
      </c>
      <c r="D123">
        <v>127</v>
      </c>
      <c r="E123">
        <v>-51.36</v>
      </c>
    </row>
    <row r="124" spans="1:5" ht="12.75">
      <c r="A124">
        <v>2001</v>
      </c>
      <c r="B124">
        <v>114</v>
      </c>
      <c r="C124">
        <v>1113</v>
      </c>
      <c r="D124">
        <v>128</v>
      </c>
      <c r="E124">
        <v>-53.15</v>
      </c>
    </row>
    <row r="125" spans="1:5" ht="12.75">
      <c r="A125">
        <v>2001</v>
      </c>
      <c r="B125">
        <v>114</v>
      </c>
      <c r="C125">
        <v>1113</v>
      </c>
      <c r="D125">
        <v>129</v>
      </c>
      <c r="E125">
        <v>-42.23</v>
      </c>
    </row>
    <row r="126" spans="1:5" ht="12.75">
      <c r="A126">
        <v>2001</v>
      </c>
      <c r="B126">
        <v>114</v>
      </c>
      <c r="C126">
        <v>1113</v>
      </c>
      <c r="D126">
        <v>130</v>
      </c>
      <c r="E126">
        <v>-54.4</v>
      </c>
    </row>
    <row r="127" spans="1:5" ht="12.75">
      <c r="A127">
        <v>2001</v>
      </c>
      <c r="B127">
        <v>114</v>
      </c>
      <c r="C127">
        <v>1113</v>
      </c>
      <c r="D127">
        <v>131</v>
      </c>
      <c r="E127">
        <v>-52.22</v>
      </c>
    </row>
    <row r="128" spans="1:5" ht="12.75">
      <c r="A128">
        <v>2001</v>
      </c>
      <c r="B128">
        <v>114</v>
      </c>
      <c r="C128">
        <v>1113</v>
      </c>
      <c r="D128">
        <v>132</v>
      </c>
      <c r="E128">
        <v>-57.45</v>
      </c>
    </row>
    <row r="129" spans="1:5" ht="12.75">
      <c r="A129">
        <v>2001</v>
      </c>
      <c r="B129">
        <v>114</v>
      </c>
      <c r="C129">
        <v>1113</v>
      </c>
      <c r="D129">
        <v>133</v>
      </c>
      <c r="E129">
        <v>-57.95</v>
      </c>
    </row>
    <row r="130" spans="1:5" ht="12.75">
      <c r="A130">
        <v>2001</v>
      </c>
      <c r="B130">
        <v>114</v>
      </c>
      <c r="C130">
        <v>1113</v>
      </c>
      <c r="D130">
        <v>134</v>
      </c>
      <c r="E130">
        <v>-61.74</v>
      </c>
    </row>
    <row r="131" spans="1:5" ht="12.75">
      <c r="A131">
        <v>2001</v>
      </c>
      <c r="B131">
        <v>114</v>
      </c>
      <c r="C131">
        <v>1113</v>
      </c>
      <c r="D131">
        <v>135</v>
      </c>
      <c r="E131">
        <v>-56.47</v>
      </c>
    </row>
    <row r="132" spans="1:5" ht="12.75">
      <c r="A132">
        <v>2001</v>
      </c>
      <c r="B132">
        <v>114</v>
      </c>
      <c r="C132">
        <v>1113</v>
      </c>
      <c r="D132">
        <v>136</v>
      </c>
      <c r="E132">
        <v>-63.61</v>
      </c>
    </row>
    <row r="133" spans="1:5" ht="12.75">
      <c r="A133">
        <v>2001</v>
      </c>
      <c r="B133">
        <v>114</v>
      </c>
      <c r="C133">
        <v>1113</v>
      </c>
      <c r="D133">
        <v>137</v>
      </c>
      <c r="E133">
        <v>-42.38</v>
      </c>
    </row>
    <row r="134" spans="1:5" ht="12.75">
      <c r="A134">
        <v>2001</v>
      </c>
      <c r="B134">
        <v>114</v>
      </c>
      <c r="C134">
        <v>1114</v>
      </c>
      <c r="D134">
        <v>138</v>
      </c>
      <c r="E134">
        <v>-38.72</v>
      </c>
    </row>
    <row r="135" spans="1:5" ht="12.75">
      <c r="A135">
        <v>2001</v>
      </c>
      <c r="B135">
        <v>114</v>
      </c>
      <c r="C135">
        <v>1114</v>
      </c>
      <c r="D135">
        <v>139</v>
      </c>
      <c r="E135">
        <v>-44.1</v>
      </c>
    </row>
    <row r="136" spans="1:5" ht="12.75">
      <c r="A136">
        <v>2001</v>
      </c>
      <c r="B136">
        <v>114</v>
      </c>
      <c r="C136">
        <v>1114</v>
      </c>
      <c r="D136">
        <v>140</v>
      </c>
      <c r="E136">
        <v>-42.77</v>
      </c>
    </row>
    <row r="137" spans="1:5" ht="12.75">
      <c r="A137">
        <v>2001</v>
      </c>
      <c r="B137">
        <v>114</v>
      </c>
      <c r="C137">
        <v>1114</v>
      </c>
      <c r="D137">
        <v>141</v>
      </c>
      <c r="E137">
        <v>-57.21</v>
      </c>
    </row>
    <row r="138" spans="1:5" ht="12.75">
      <c r="A138">
        <v>2001</v>
      </c>
      <c r="B138">
        <v>114</v>
      </c>
      <c r="C138">
        <v>1114</v>
      </c>
      <c r="D138">
        <v>142</v>
      </c>
      <c r="E138">
        <v>-59.01</v>
      </c>
    </row>
    <row r="139" spans="1:5" ht="12.75">
      <c r="A139">
        <v>2001</v>
      </c>
      <c r="B139">
        <v>114</v>
      </c>
      <c r="C139">
        <v>1114</v>
      </c>
      <c r="D139">
        <v>143</v>
      </c>
      <c r="E139">
        <v>-59.48</v>
      </c>
    </row>
    <row r="140" spans="1:5" ht="12.75">
      <c r="A140">
        <v>2001</v>
      </c>
      <c r="B140">
        <v>114</v>
      </c>
      <c r="C140">
        <v>1114</v>
      </c>
      <c r="D140">
        <v>144</v>
      </c>
      <c r="E140">
        <v>-43.55</v>
      </c>
    </row>
    <row r="141" spans="1:5" ht="12.75">
      <c r="A141">
        <v>2001</v>
      </c>
      <c r="B141">
        <v>114</v>
      </c>
      <c r="C141">
        <v>1114</v>
      </c>
      <c r="D141">
        <v>145</v>
      </c>
      <c r="E141">
        <v>-60.57</v>
      </c>
    </row>
    <row r="142" spans="1:5" ht="12.75">
      <c r="A142">
        <v>2001</v>
      </c>
      <c r="B142">
        <v>114</v>
      </c>
      <c r="C142">
        <v>1114</v>
      </c>
      <c r="D142">
        <v>146</v>
      </c>
      <c r="E142">
        <v>-58.77</v>
      </c>
    </row>
    <row r="143" spans="1:5" ht="12.75">
      <c r="A143">
        <v>2001</v>
      </c>
      <c r="B143">
        <v>114</v>
      </c>
      <c r="C143">
        <v>1114</v>
      </c>
      <c r="D143">
        <v>147</v>
      </c>
      <c r="E143">
        <v>-60.02</v>
      </c>
    </row>
    <row r="144" spans="1:5" ht="12.75">
      <c r="A144">
        <v>2001</v>
      </c>
      <c r="B144">
        <v>114</v>
      </c>
      <c r="C144">
        <v>1114</v>
      </c>
      <c r="D144">
        <v>148</v>
      </c>
      <c r="E144">
        <v>-59.01</v>
      </c>
    </row>
    <row r="145" spans="1:5" ht="12.75">
      <c r="A145">
        <v>2001</v>
      </c>
      <c r="B145">
        <v>114</v>
      </c>
      <c r="C145">
        <v>1114</v>
      </c>
      <c r="D145">
        <v>149</v>
      </c>
      <c r="E145">
        <v>-48.9</v>
      </c>
    </row>
    <row r="146" spans="1:5" ht="12.75">
      <c r="A146">
        <v>2001</v>
      </c>
      <c r="B146">
        <v>114</v>
      </c>
      <c r="C146">
        <v>1114</v>
      </c>
      <c r="D146">
        <v>150</v>
      </c>
      <c r="E146">
        <v>-50.11</v>
      </c>
    </row>
    <row r="147" spans="1:5" ht="12.75">
      <c r="A147">
        <v>2001</v>
      </c>
      <c r="B147">
        <v>114</v>
      </c>
      <c r="C147">
        <v>1114</v>
      </c>
      <c r="D147">
        <v>151</v>
      </c>
      <c r="E147">
        <v>-53</v>
      </c>
    </row>
    <row r="148" spans="1:5" ht="12.75">
      <c r="A148">
        <v>2001</v>
      </c>
      <c r="B148">
        <v>114</v>
      </c>
      <c r="C148">
        <v>1114</v>
      </c>
      <c r="D148">
        <v>152</v>
      </c>
      <c r="E148">
        <v>-68.69</v>
      </c>
    </row>
    <row r="149" spans="1:5" ht="12.75">
      <c r="A149">
        <v>2001</v>
      </c>
      <c r="B149">
        <v>114</v>
      </c>
      <c r="C149">
        <v>1115</v>
      </c>
      <c r="D149">
        <v>153</v>
      </c>
      <c r="E149">
        <v>-55.11</v>
      </c>
    </row>
    <row r="150" spans="1:5" ht="12.75">
      <c r="A150">
        <v>2001</v>
      </c>
      <c r="B150">
        <v>114</v>
      </c>
      <c r="C150">
        <v>1115</v>
      </c>
      <c r="D150">
        <v>154</v>
      </c>
      <c r="E150">
        <v>-53.7</v>
      </c>
    </row>
    <row r="151" spans="1:5" ht="12.75">
      <c r="A151">
        <v>2001</v>
      </c>
      <c r="B151">
        <v>114</v>
      </c>
      <c r="C151">
        <v>1115</v>
      </c>
      <c r="D151">
        <v>155</v>
      </c>
      <c r="E151">
        <v>-50.27</v>
      </c>
    </row>
    <row r="152" spans="1:5" ht="12.75">
      <c r="A152">
        <v>2001</v>
      </c>
      <c r="B152">
        <v>114</v>
      </c>
      <c r="C152">
        <v>1115</v>
      </c>
      <c r="D152">
        <v>156</v>
      </c>
      <c r="E152">
        <v>-58.85</v>
      </c>
    </row>
    <row r="153" spans="1:5" ht="12.75">
      <c r="A153">
        <v>2001</v>
      </c>
      <c r="B153">
        <v>114</v>
      </c>
      <c r="C153">
        <v>1115</v>
      </c>
      <c r="D153">
        <v>157</v>
      </c>
      <c r="E153">
        <v>-51.91</v>
      </c>
    </row>
    <row r="154" spans="1:5" ht="12.75">
      <c r="A154">
        <v>2001</v>
      </c>
      <c r="B154">
        <v>114</v>
      </c>
      <c r="C154">
        <v>1116</v>
      </c>
      <c r="D154">
        <v>158</v>
      </c>
      <c r="E154">
        <v>-51.91</v>
      </c>
    </row>
    <row r="155" spans="1:5" ht="12.75">
      <c r="A155">
        <v>2001</v>
      </c>
      <c r="B155">
        <v>114</v>
      </c>
      <c r="C155">
        <v>1116</v>
      </c>
      <c r="D155">
        <v>159</v>
      </c>
      <c r="E155">
        <v>-48.32</v>
      </c>
    </row>
    <row r="156" spans="1:5" ht="12.75">
      <c r="A156">
        <v>2001</v>
      </c>
      <c r="B156">
        <v>114</v>
      </c>
      <c r="C156">
        <v>1117</v>
      </c>
      <c r="D156">
        <v>160</v>
      </c>
      <c r="E156">
        <v>-50.85</v>
      </c>
    </row>
    <row r="157" spans="1:5" ht="12.75">
      <c r="A157">
        <v>2001</v>
      </c>
      <c r="B157">
        <v>114</v>
      </c>
      <c r="C157">
        <v>1117</v>
      </c>
      <c r="D157">
        <v>161</v>
      </c>
      <c r="E157">
        <v>-52.88</v>
      </c>
    </row>
    <row r="158" spans="1:5" ht="12.75">
      <c r="A158">
        <v>2001</v>
      </c>
      <c r="B158">
        <v>114</v>
      </c>
      <c r="C158">
        <v>1117</v>
      </c>
      <c r="D158">
        <v>162</v>
      </c>
      <c r="E158">
        <v>-46.52</v>
      </c>
    </row>
    <row r="159" spans="1:5" ht="12.75">
      <c r="A159">
        <v>2001</v>
      </c>
      <c r="B159">
        <v>114</v>
      </c>
      <c r="C159">
        <v>1117</v>
      </c>
      <c r="D159">
        <v>163</v>
      </c>
      <c r="E159">
        <v>-39.22</v>
      </c>
    </row>
    <row r="160" spans="1:5" ht="12.75">
      <c r="A160">
        <v>2001</v>
      </c>
      <c r="B160">
        <v>114</v>
      </c>
      <c r="C160">
        <v>1117</v>
      </c>
      <c r="D160">
        <v>164</v>
      </c>
      <c r="E160">
        <v>-34.89</v>
      </c>
    </row>
    <row r="161" spans="1:5" ht="12.75">
      <c r="A161">
        <v>2001</v>
      </c>
      <c r="B161">
        <v>114</v>
      </c>
      <c r="C161">
        <v>1117</v>
      </c>
      <c r="D161">
        <v>165</v>
      </c>
      <c r="E161">
        <v>-51.44</v>
      </c>
    </row>
    <row r="162" spans="1:5" ht="12.75">
      <c r="A162">
        <v>2001</v>
      </c>
      <c r="B162">
        <v>114</v>
      </c>
      <c r="C162">
        <v>1117</v>
      </c>
      <c r="D162">
        <v>166</v>
      </c>
      <c r="E162">
        <v>-44.14</v>
      </c>
    </row>
    <row r="163" spans="1:5" ht="12.75">
      <c r="A163">
        <v>2001</v>
      </c>
      <c r="B163">
        <v>114</v>
      </c>
      <c r="C163">
        <v>1117</v>
      </c>
      <c r="D163">
        <v>167</v>
      </c>
      <c r="E163">
        <v>-45.04</v>
      </c>
    </row>
    <row r="164" spans="1:5" ht="12.75">
      <c r="A164">
        <v>2001</v>
      </c>
      <c r="B164">
        <v>114</v>
      </c>
      <c r="C164">
        <v>1117</v>
      </c>
      <c r="D164">
        <v>168</v>
      </c>
      <c r="E164">
        <v>-44.06</v>
      </c>
    </row>
    <row r="165" spans="1:5" ht="12.75">
      <c r="A165">
        <v>2001</v>
      </c>
      <c r="B165">
        <v>114</v>
      </c>
      <c r="C165">
        <v>1117</v>
      </c>
      <c r="D165">
        <v>169</v>
      </c>
      <c r="E165">
        <v>-43.48</v>
      </c>
    </row>
    <row r="166" spans="1:5" ht="12.75">
      <c r="A166">
        <v>2001</v>
      </c>
      <c r="B166">
        <v>114</v>
      </c>
      <c r="C166">
        <v>1117</v>
      </c>
      <c r="D166">
        <v>170</v>
      </c>
      <c r="E166">
        <v>-51.2</v>
      </c>
    </row>
    <row r="167" spans="1:5" ht="12.75">
      <c r="A167">
        <v>2001</v>
      </c>
      <c r="B167">
        <v>114</v>
      </c>
      <c r="C167">
        <v>1117</v>
      </c>
      <c r="D167">
        <v>171</v>
      </c>
      <c r="E167">
        <v>-47.85</v>
      </c>
    </row>
    <row r="168" spans="1:5" ht="12.75">
      <c r="A168">
        <v>2001</v>
      </c>
      <c r="B168">
        <v>114</v>
      </c>
      <c r="C168">
        <v>1117</v>
      </c>
      <c r="D168">
        <v>172</v>
      </c>
      <c r="E168">
        <v>-51.67</v>
      </c>
    </row>
    <row r="169" spans="1:5" ht="12.75">
      <c r="A169">
        <v>2001</v>
      </c>
      <c r="B169">
        <v>114</v>
      </c>
      <c r="C169">
        <v>1117</v>
      </c>
      <c r="D169">
        <v>173</v>
      </c>
      <c r="E169">
        <v>-50.5</v>
      </c>
    </row>
    <row r="170" spans="1:5" ht="12.75">
      <c r="A170">
        <v>2001</v>
      </c>
      <c r="B170">
        <v>114</v>
      </c>
      <c r="C170">
        <v>1117</v>
      </c>
      <c r="D170">
        <v>174</v>
      </c>
      <c r="E170">
        <v>-48.04</v>
      </c>
    </row>
    <row r="171" spans="1:5" ht="12.75">
      <c r="A171">
        <v>2001</v>
      </c>
      <c r="B171">
        <v>114</v>
      </c>
      <c r="C171">
        <v>1117</v>
      </c>
      <c r="D171">
        <v>175</v>
      </c>
      <c r="E171">
        <v>-44.65</v>
      </c>
    </row>
    <row r="172" spans="1:5" ht="12.75">
      <c r="A172">
        <v>2001</v>
      </c>
      <c r="B172">
        <v>114</v>
      </c>
      <c r="C172">
        <v>1118</v>
      </c>
      <c r="D172">
        <v>176</v>
      </c>
      <c r="E172">
        <v>-39.81</v>
      </c>
    </row>
    <row r="173" spans="1:5" ht="12.75">
      <c r="A173">
        <v>2001</v>
      </c>
      <c r="B173">
        <v>114</v>
      </c>
      <c r="C173">
        <v>1118</v>
      </c>
      <c r="D173">
        <v>177</v>
      </c>
      <c r="E173">
        <v>-50.97</v>
      </c>
    </row>
    <row r="174" spans="1:5" ht="12.75">
      <c r="A174">
        <v>2001</v>
      </c>
      <c r="B174">
        <v>114</v>
      </c>
      <c r="C174">
        <v>1118</v>
      </c>
      <c r="D174">
        <v>178</v>
      </c>
      <c r="E174">
        <v>-57.72</v>
      </c>
    </row>
    <row r="175" spans="1:5" ht="12.75">
      <c r="A175">
        <v>2001</v>
      </c>
      <c r="B175">
        <v>114</v>
      </c>
      <c r="C175">
        <v>1118</v>
      </c>
      <c r="D175">
        <v>179</v>
      </c>
      <c r="E175">
        <v>-54.79</v>
      </c>
    </row>
    <row r="176" spans="1:5" ht="12.75">
      <c r="A176">
        <v>2001</v>
      </c>
      <c r="B176">
        <v>114</v>
      </c>
      <c r="C176">
        <v>1118</v>
      </c>
      <c r="D176">
        <v>180</v>
      </c>
      <c r="E176">
        <v>-62.44</v>
      </c>
    </row>
    <row r="177" spans="1:5" ht="12.75">
      <c r="A177">
        <v>2001</v>
      </c>
      <c r="B177">
        <v>114</v>
      </c>
      <c r="C177">
        <v>1118</v>
      </c>
      <c r="D177">
        <v>181</v>
      </c>
      <c r="E177">
        <v>-62.21</v>
      </c>
    </row>
    <row r="178" spans="1:5" ht="12.75">
      <c r="A178">
        <v>2001</v>
      </c>
      <c r="B178">
        <v>114</v>
      </c>
      <c r="C178">
        <v>1118</v>
      </c>
      <c r="D178">
        <v>182</v>
      </c>
      <c r="E178">
        <v>-64.63</v>
      </c>
    </row>
    <row r="179" spans="1:5" ht="12.75">
      <c r="A179">
        <v>2001</v>
      </c>
      <c r="B179">
        <v>114</v>
      </c>
      <c r="C179">
        <v>1118</v>
      </c>
      <c r="D179">
        <v>183</v>
      </c>
      <c r="E179">
        <v>-41.37</v>
      </c>
    </row>
    <row r="180" spans="1:5" ht="12.75">
      <c r="A180">
        <v>2001</v>
      </c>
      <c r="B180">
        <v>114</v>
      </c>
      <c r="C180">
        <v>1118</v>
      </c>
      <c r="D180">
        <v>184</v>
      </c>
      <c r="E180">
        <v>-53.86</v>
      </c>
    </row>
    <row r="181" spans="1:5" ht="12.75">
      <c r="A181">
        <v>2001</v>
      </c>
      <c r="B181">
        <v>114</v>
      </c>
      <c r="C181">
        <v>1118</v>
      </c>
      <c r="D181">
        <v>185</v>
      </c>
      <c r="E181">
        <v>-51.12</v>
      </c>
    </row>
    <row r="182" spans="1:5" ht="12.75">
      <c r="A182">
        <v>2001</v>
      </c>
      <c r="B182">
        <v>114</v>
      </c>
      <c r="C182">
        <v>1118</v>
      </c>
      <c r="D182">
        <v>186</v>
      </c>
      <c r="E182">
        <v>-56.12</v>
      </c>
    </row>
    <row r="183" spans="1:5" ht="12.75">
      <c r="A183">
        <v>2001</v>
      </c>
      <c r="B183">
        <v>114</v>
      </c>
      <c r="C183">
        <v>1118</v>
      </c>
      <c r="D183">
        <v>187</v>
      </c>
      <c r="E183">
        <v>-57.37</v>
      </c>
    </row>
    <row r="184" spans="1:5" ht="12.75">
      <c r="A184">
        <v>2001</v>
      </c>
      <c r="B184">
        <v>114</v>
      </c>
      <c r="C184">
        <v>1118</v>
      </c>
      <c r="D184">
        <v>188</v>
      </c>
      <c r="E184">
        <v>-34.66</v>
      </c>
    </row>
    <row r="185" spans="1:5" ht="12.75">
      <c r="A185">
        <v>2001</v>
      </c>
      <c r="B185">
        <v>114</v>
      </c>
      <c r="C185">
        <v>1118</v>
      </c>
      <c r="D185">
        <v>189</v>
      </c>
      <c r="E185">
        <v>-60.26</v>
      </c>
    </row>
    <row r="186" spans="1:5" ht="12.75">
      <c r="A186">
        <v>2001</v>
      </c>
      <c r="B186">
        <v>114</v>
      </c>
      <c r="C186">
        <v>1118</v>
      </c>
      <c r="D186">
        <v>190</v>
      </c>
      <c r="E186">
        <v>-43.01</v>
      </c>
    </row>
    <row r="187" spans="1:5" ht="12.75">
      <c r="A187">
        <v>2001</v>
      </c>
      <c r="B187">
        <v>114</v>
      </c>
      <c r="C187">
        <v>1119</v>
      </c>
      <c r="D187">
        <v>191</v>
      </c>
      <c r="E187">
        <v>-48.32</v>
      </c>
    </row>
    <row r="188" spans="1:5" ht="12.75">
      <c r="A188">
        <v>2001</v>
      </c>
      <c r="B188">
        <v>114</v>
      </c>
      <c r="C188">
        <v>1119</v>
      </c>
      <c r="D188">
        <v>192</v>
      </c>
      <c r="E188">
        <v>-57.29</v>
      </c>
    </row>
    <row r="189" spans="1:5" ht="12.75">
      <c r="A189">
        <v>2001</v>
      </c>
      <c r="B189">
        <v>114</v>
      </c>
      <c r="C189">
        <v>1119</v>
      </c>
      <c r="D189">
        <v>193</v>
      </c>
      <c r="E189">
        <v>-50.03</v>
      </c>
    </row>
    <row r="190" spans="1:5" ht="12.75">
      <c r="A190">
        <v>2001</v>
      </c>
      <c r="B190">
        <v>114</v>
      </c>
      <c r="C190">
        <v>1119</v>
      </c>
      <c r="D190">
        <v>194</v>
      </c>
      <c r="E190">
        <v>-57.21</v>
      </c>
    </row>
    <row r="191" spans="1:5" ht="12.75">
      <c r="A191">
        <v>2001</v>
      </c>
      <c r="B191">
        <v>114</v>
      </c>
      <c r="C191">
        <v>1119</v>
      </c>
      <c r="D191">
        <v>195</v>
      </c>
      <c r="E191">
        <v>-44.41</v>
      </c>
    </row>
    <row r="192" spans="1:5" ht="12.75">
      <c r="A192">
        <v>2001</v>
      </c>
      <c r="B192">
        <v>114</v>
      </c>
      <c r="C192">
        <v>1119</v>
      </c>
      <c r="D192">
        <v>196</v>
      </c>
      <c r="E192">
        <v>-50.34</v>
      </c>
    </row>
    <row r="193" spans="1:5" ht="12.75">
      <c r="A193">
        <v>2001</v>
      </c>
      <c r="B193">
        <v>114</v>
      </c>
      <c r="C193">
        <v>1119</v>
      </c>
      <c r="D193">
        <v>197</v>
      </c>
      <c r="E193">
        <v>-52.22</v>
      </c>
    </row>
    <row r="194" spans="1:5" ht="12.75">
      <c r="A194">
        <v>2001</v>
      </c>
      <c r="B194">
        <v>114</v>
      </c>
      <c r="C194">
        <v>1119</v>
      </c>
      <c r="D194">
        <v>198</v>
      </c>
      <c r="E194">
        <v>-59.32</v>
      </c>
    </row>
    <row r="195" spans="1:5" ht="12.75">
      <c r="A195">
        <v>2001</v>
      </c>
      <c r="B195">
        <v>114</v>
      </c>
      <c r="C195">
        <v>1119</v>
      </c>
      <c r="D195">
        <v>199</v>
      </c>
      <c r="E195">
        <v>-53.78</v>
      </c>
    </row>
    <row r="196" spans="1:5" ht="12.75">
      <c r="A196">
        <v>2001</v>
      </c>
      <c r="B196">
        <v>114</v>
      </c>
      <c r="C196">
        <v>1119</v>
      </c>
      <c r="D196">
        <v>200</v>
      </c>
      <c r="E196">
        <v>-54.48</v>
      </c>
    </row>
    <row r="197" spans="1:5" ht="12.75">
      <c r="A197">
        <v>2001</v>
      </c>
      <c r="B197">
        <v>114</v>
      </c>
      <c r="C197">
        <v>1119</v>
      </c>
      <c r="D197">
        <v>201</v>
      </c>
      <c r="E197">
        <v>-56.67</v>
      </c>
    </row>
    <row r="198" spans="1:5" ht="12.75">
      <c r="A198">
        <v>2001</v>
      </c>
      <c r="B198">
        <v>114</v>
      </c>
      <c r="C198">
        <v>1119</v>
      </c>
      <c r="D198">
        <v>202</v>
      </c>
      <c r="E198">
        <v>-47.5</v>
      </c>
    </row>
    <row r="199" spans="1:5" ht="12.75">
      <c r="A199">
        <v>2001</v>
      </c>
      <c r="B199">
        <v>114</v>
      </c>
      <c r="C199">
        <v>1119</v>
      </c>
      <c r="D199">
        <v>203</v>
      </c>
      <c r="E199">
        <v>-57.06</v>
      </c>
    </row>
    <row r="200" spans="1:5" ht="12.75">
      <c r="A200">
        <v>2001</v>
      </c>
      <c r="B200">
        <v>114</v>
      </c>
      <c r="C200">
        <v>1119</v>
      </c>
      <c r="D200">
        <v>204</v>
      </c>
      <c r="E200">
        <v>-57.45</v>
      </c>
    </row>
    <row r="201" spans="1:5" ht="12.75">
      <c r="A201">
        <v>2001</v>
      </c>
      <c r="B201">
        <v>114</v>
      </c>
      <c r="C201">
        <v>1120</v>
      </c>
      <c r="D201">
        <v>205</v>
      </c>
      <c r="E201">
        <v>-56.98</v>
      </c>
    </row>
    <row r="202" spans="1:5" ht="12.75">
      <c r="A202">
        <v>2001</v>
      </c>
      <c r="B202">
        <v>114</v>
      </c>
      <c r="C202">
        <v>1120</v>
      </c>
      <c r="D202">
        <v>206</v>
      </c>
      <c r="E202">
        <v>-53.23</v>
      </c>
    </row>
    <row r="203" spans="1:5" ht="12.75">
      <c r="A203">
        <v>2001</v>
      </c>
      <c r="B203">
        <v>114</v>
      </c>
      <c r="C203">
        <v>1120</v>
      </c>
      <c r="D203">
        <v>207</v>
      </c>
      <c r="E203">
        <v>-56.9</v>
      </c>
    </row>
    <row r="204" spans="1:5" ht="12.75">
      <c r="A204">
        <v>2001</v>
      </c>
      <c r="B204">
        <v>114</v>
      </c>
      <c r="C204">
        <v>1120</v>
      </c>
      <c r="D204">
        <v>208</v>
      </c>
      <c r="E204">
        <v>-53.23</v>
      </c>
    </row>
    <row r="205" spans="1:5" ht="12.75">
      <c r="A205">
        <v>2001</v>
      </c>
      <c r="B205">
        <v>114</v>
      </c>
      <c r="C205">
        <v>1120</v>
      </c>
      <c r="D205">
        <v>209</v>
      </c>
      <c r="E205">
        <v>-49.17</v>
      </c>
    </row>
    <row r="206" spans="1:5" ht="12.75">
      <c r="A206">
        <v>2001</v>
      </c>
      <c r="B206">
        <v>114</v>
      </c>
      <c r="C206">
        <v>1120</v>
      </c>
      <c r="D206">
        <v>210</v>
      </c>
      <c r="E206">
        <v>-49.33</v>
      </c>
    </row>
    <row r="207" spans="1:5" ht="12.75">
      <c r="A207">
        <v>2001</v>
      </c>
      <c r="B207">
        <v>114</v>
      </c>
      <c r="C207">
        <v>1120</v>
      </c>
      <c r="D207">
        <v>211</v>
      </c>
      <c r="E207">
        <v>-51.28</v>
      </c>
    </row>
    <row r="208" spans="1:5" ht="12.75">
      <c r="A208">
        <v>2001</v>
      </c>
      <c r="B208">
        <v>114</v>
      </c>
      <c r="C208">
        <v>1120</v>
      </c>
      <c r="D208">
        <v>212</v>
      </c>
      <c r="E208">
        <v>-49.33</v>
      </c>
    </row>
    <row r="209" spans="1:5" ht="12.75">
      <c r="A209">
        <v>2001</v>
      </c>
      <c r="B209">
        <v>114</v>
      </c>
      <c r="C209">
        <v>1120</v>
      </c>
      <c r="D209">
        <v>213</v>
      </c>
      <c r="E209">
        <v>-49.8</v>
      </c>
    </row>
    <row r="210" spans="1:5" ht="12.75">
      <c r="A210">
        <v>2001</v>
      </c>
      <c r="B210">
        <v>114</v>
      </c>
      <c r="C210">
        <v>1120</v>
      </c>
      <c r="D210">
        <v>214</v>
      </c>
      <c r="E210">
        <v>-50.34</v>
      </c>
    </row>
    <row r="211" spans="1:5" ht="12.75">
      <c r="A211">
        <v>2001</v>
      </c>
      <c r="B211">
        <v>114</v>
      </c>
      <c r="C211">
        <v>1120</v>
      </c>
      <c r="D211">
        <v>215</v>
      </c>
      <c r="E211">
        <v>-46.6</v>
      </c>
    </row>
    <row r="212" spans="1:5" ht="12.75">
      <c r="A212">
        <v>2001</v>
      </c>
      <c r="B212">
        <v>114</v>
      </c>
      <c r="C212">
        <v>1120</v>
      </c>
      <c r="D212">
        <v>216</v>
      </c>
      <c r="E212">
        <v>-53</v>
      </c>
    </row>
    <row r="213" spans="1:5" ht="12.75">
      <c r="A213">
        <v>2001</v>
      </c>
      <c r="B213">
        <v>114</v>
      </c>
      <c r="C213">
        <v>1120</v>
      </c>
      <c r="D213">
        <v>217</v>
      </c>
      <c r="E213">
        <v>-56.28</v>
      </c>
    </row>
    <row r="214" spans="1:5" ht="12.75">
      <c r="A214">
        <v>2001</v>
      </c>
      <c r="B214">
        <v>114</v>
      </c>
      <c r="C214">
        <v>1120</v>
      </c>
      <c r="D214">
        <v>218</v>
      </c>
      <c r="E214">
        <v>-54.01</v>
      </c>
    </row>
    <row r="215" spans="1:5" ht="12.75">
      <c r="A215">
        <v>2001</v>
      </c>
      <c r="B215">
        <v>114</v>
      </c>
      <c r="C215">
        <v>1120</v>
      </c>
      <c r="D215">
        <v>219</v>
      </c>
      <c r="E215">
        <v>-37.47</v>
      </c>
    </row>
    <row r="216" spans="1:5" ht="12.75">
      <c r="A216">
        <v>2001</v>
      </c>
      <c r="B216">
        <v>114</v>
      </c>
      <c r="C216">
        <v>1120</v>
      </c>
      <c r="D216">
        <v>220</v>
      </c>
      <c r="E216">
        <v>-30.76</v>
      </c>
    </row>
    <row r="217" spans="1:5" ht="12.75">
      <c r="A217">
        <v>2001</v>
      </c>
      <c r="B217">
        <v>114</v>
      </c>
      <c r="C217">
        <v>1121</v>
      </c>
      <c r="D217">
        <v>221</v>
      </c>
      <c r="E217">
        <v>-57.13</v>
      </c>
    </row>
    <row r="218" spans="1:5" ht="12.75">
      <c r="A218">
        <v>2001</v>
      </c>
      <c r="B218">
        <v>114</v>
      </c>
      <c r="C218">
        <v>1121</v>
      </c>
      <c r="D218">
        <v>222</v>
      </c>
      <c r="E218">
        <v>-54.56</v>
      </c>
    </row>
    <row r="219" spans="1:5" ht="12.75">
      <c r="A219">
        <v>2001</v>
      </c>
      <c r="B219">
        <v>114</v>
      </c>
      <c r="C219">
        <v>1121</v>
      </c>
      <c r="D219">
        <v>223</v>
      </c>
      <c r="E219">
        <v>-48.08</v>
      </c>
    </row>
    <row r="220" spans="1:5" ht="12.75">
      <c r="A220">
        <v>2001</v>
      </c>
      <c r="B220">
        <v>114</v>
      </c>
      <c r="C220">
        <v>1121</v>
      </c>
      <c r="D220">
        <v>224</v>
      </c>
      <c r="E220">
        <v>-55.03</v>
      </c>
    </row>
    <row r="221" spans="1:5" ht="12.75">
      <c r="A221">
        <v>2001</v>
      </c>
      <c r="B221">
        <v>114</v>
      </c>
      <c r="C221">
        <v>1121</v>
      </c>
      <c r="D221">
        <v>225</v>
      </c>
      <c r="E221">
        <v>-49.72</v>
      </c>
    </row>
    <row r="222" spans="1:5" ht="12.75">
      <c r="A222">
        <v>2001</v>
      </c>
      <c r="B222">
        <v>114</v>
      </c>
      <c r="C222">
        <v>1121</v>
      </c>
      <c r="D222">
        <v>226</v>
      </c>
      <c r="E222">
        <v>-56.67</v>
      </c>
    </row>
    <row r="223" spans="1:5" ht="12.75">
      <c r="A223">
        <v>2001</v>
      </c>
      <c r="B223">
        <v>114</v>
      </c>
      <c r="C223">
        <v>1122</v>
      </c>
      <c r="D223">
        <v>227</v>
      </c>
      <c r="E223">
        <v>-57.29</v>
      </c>
    </row>
    <row r="224" spans="1:5" ht="12.75">
      <c r="A224">
        <v>2001</v>
      </c>
      <c r="B224">
        <v>114</v>
      </c>
      <c r="C224">
        <v>1122</v>
      </c>
      <c r="D224">
        <v>228</v>
      </c>
      <c r="E224">
        <v>-43.59</v>
      </c>
    </row>
    <row r="225" spans="1:5" ht="12.75">
      <c r="A225">
        <v>2001</v>
      </c>
      <c r="B225">
        <v>114</v>
      </c>
      <c r="C225">
        <v>1122</v>
      </c>
      <c r="D225">
        <v>229</v>
      </c>
      <c r="E225">
        <v>-40.43</v>
      </c>
    </row>
    <row r="226" spans="1:5" ht="12.75">
      <c r="A226">
        <v>2001</v>
      </c>
      <c r="B226">
        <v>114</v>
      </c>
      <c r="C226">
        <v>1123</v>
      </c>
      <c r="D226">
        <v>230</v>
      </c>
      <c r="E226">
        <v>-42.15</v>
      </c>
    </row>
    <row r="227" spans="1:5" ht="12.75">
      <c r="A227">
        <v>2001</v>
      </c>
      <c r="B227">
        <v>114</v>
      </c>
      <c r="C227">
        <v>1123</v>
      </c>
      <c r="D227">
        <v>231</v>
      </c>
      <c r="E227">
        <v>-47.46</v>
      </c>
    </row>
    <row r="228" spans="1:5" ht="12.75">
      <c r="A228">
        <v>2001</v>
      </c>
      <c r="B228">
        <v>114</v>
      </c>
      <c r="C228">
        <v>1123</v>
      </c>
      <c r="D228">
        <v>232</v>
      </c>
      <c r="E228">
        <v>-47.07</v>
      </c>
    </row>
    <row r="229" spans="1:5" ht="12.75">
      <c r="A229">
        <v>2001</v>
      </c>
      <c r="B229">
        <v>114</v>
      </c>
      <c r="C229">
        <v>1123</v>
      </c>
      <c r="D229">
        <v>233</v>
      </c>
      <c r="E229">
        <v>-42.85</v>
      </c>
    </row>
    <row r="230" spans="1:5" ht="12.75">
      <c r="A230">
        <v>2001</v>
      </c>
      <c r="B230">
        <v>114</v>
      </c>
      <c r="C230">
        <v>1123</v>
      </c>
      <c r="D230">
        <v>234</v>
      </c>
      <c r="E230">
        <v>-40.82</v>
      </c>
    </row>
    <row r="231" spans="1:5" ht="12.75">
      <c r="A231">
        <v>2001</v>
      </c>
      <c r="B231">
        <v>114</v>
      </c>
      <c r="C231">
        <v>1123</v>
      </c>
      <c r="D231">
        <v>235</v>
      </c>
      <c r="E231">
        <v>-36.92</v>
      </c>
    </row>
    <row r="232" spans="1:5" ht="12.75">
      <c r="A232">
        <v>2001</v>
      </c>
      <c r="B232">
        <v>114</v>
      </c>
      <c r="C232">
        <v>1123</v>
      </c>
      <c r="D232">
        <v>236</v>
      </c>
      <c r="E232">
        <v>-35.28</v>
      </c>
    </row>
    <row r="233" spans="1:5" ht="12.75">
      <c r="A233">
        <v>2001</v>
      </c>
      <c r="B233">
        <v>114</v>
      </c>
      <c r="C233">
        <v>1123</v>
      </c>
      <c r="D233">
        <v>237</v>
      </c>
      <c r="E233">
        <v>-40.51</v>
      </c>
    </row>
    <row r="234" spans="1:5" ht="12.75">
      <c r="A234">
        <v>2001</v>
      </c>
      <c r="B234">
        <v>114</v>
      </c>
      <c r="C234">
        <v>1123</v>
      </c>
      <c r="D234">
        <v>238</v>
      </c>
      <c r="E234">
        <v>-43.71</v>
      </c>
    </row>
    <row r="235" spans="1:5" ht="12.75">
      <c r="A235">
        <v>2001</v>
      </c>
      <c r="B235">
        <v>114</v>
      </c>
      <c r="C235">
        <v>1123</v>
      </c>
      <c r="D235">
        <v>239</v>
      </c>
      <c r="E235">
        <v>-32.47</v>
      </c>
    </row>
    <row r="236" spans="1:5" ht="12.75">
      <c r="A236">
        <v>2001</v>
      </c>
      <c r="B236">
        <v>114</v>
      </c>
      <c r="C236">
        <v>1123</v>
      </c>
      <c r="D236">
        <v>240</v>
      </c>
      <c r="E236">
        <v>-46.05</v>
      </c>
    </row>
    <row r="237" spans="1:5" ht="12.75">
      <c r="A237">
        <v>2001</v>
      </c>
      <c r="B237">
        <v>114</v>
      </c>
      <c r="C237">
        <v>1123</v>
      </c>
      <c r="D237">
        <v>241</v>
      </c>
      <c r="E237">
        <v>-41.76</v>
      </c>
    </row>
    <row r="238" spans="1:5" ht="12.75">
      <c r="A238">
        <v>2001</v>
      </c>
      <c r="B238">
        <v>114</v>
      </c>
      <c r="C238">
        <v>1124</v>
      </c>
      <c r="D238">
        <v>242</v>
      </c>
      <c r="E238">
        <v>-48.43</v>
      </c>
    </row>
    <row r="239" spans="1:5" ht="12.75">
      <c r="A239">
        <v>2001</v>
      </c>
      <c r="B239">
        <v>114</v>
      </c>
      <c r="C239">
        <v>1124</v>
      </c>
      <c r="D239">
        <v>243</v>
      </c>
      <c r="E239">
        <v>-41.76</v>
      </c>
    </row>
    <row r="240" spans="1:5" ht="12.75">
      <c r="A240">
        <v>2001</v>
      </c>
      <c r="B240">
        <v>114</v>
      </c>
      <c r="C240">
        <v>1124</v>
      </c>
      <c r="D240">
        <v>244</v>
      </c>
      <c r="E240">
        <v>-44.18</v>
      </c>
    </row>
    <row r="241" spans="1:5" ht="12.75">
      <c r="A241">
        <v>2001</v>
      </c>
      <c r="B241">
        <v>114</v>
      </c>
      <c r="C241">
        <v>1124</v>
      </c>
      <c r="D241">
        <v>245</v>
      </c>
      <c r="E241">
        <v>-53.15</v>
      </c>
    </row>
    <row r="242" spans="1:5" ht="12.75">
      <c r="A242">
        <v>2001</v>
      </c>
      <c r="B242">
        <v>114</v>
      </c>
      <c r="C242">
        <v>1124</v>
      </c>
      <c r="D242">
        <v>246</v>
      </c>
      <c r="E242">
        <v>-48.39</v>
      </c>
    </row>
    <row r="243" spans="1:5" ht="12.75">
      <c r="A243">
        <v>2001</v>
      </c>
      <c r="B243">
        <v>114</v>
      </c>
      <c r="C243">
        <v>1124</v>
      </c>
      <c r="D243">
        <v>247</v>
      </c>
      <c r="E243">
        <v>-57.29</v>
      </c>
    </row>
    <row r="244" spans="1:5" ht="12.75">
      <c r="A244">
        <v>2001</v>
      </c>
      <c r="B244">
        <v>114</v>
      </c>
      <c r="C244">
        <v>1124</v>
      </c>
      <c r="D244">
        <v>248</v>
      </c>
      <c r="E244">
        <v>-43.79</v>
      </c>
    </row>
    <row r="245" spans="1:5" ht="12.75">
      <c r="A245">
        <v>2001</v>
      </c>
      <c r="B245">
        <v>114</v>
      </c>
      <c r="C245">
        <v>1124</v>
      </c>
      <c r="D245">
        <v>249</v>
      </c>
      <c r="E245">
        <v>-34.58</v>
      </c>
    </row>
    <row r="246" spans="1:5" ht="12.75">
      <c r="A246">
        <v>2001</v>
      </c>
      <c r="B246">
        <v>114</v>
      </c>
      <c r="C246">
        <v>1124</v>
      </c>
      <c r="D246">
        <v>250</v>
      </c>
      <c r="E246">
        <v>-48.55</v>
      </c>
    </row>
    <row r="247" spans="1:5" ht="12.75">
      <c r="A247">
        <v>2001</v>
      </c>
      <c r="B247">
        <v>114</v>
      </c>
      <c r="C247">
        <v>1124</v>
      </c>
      <c r="D247">
        <v>251</v>
      </c>
      <c r="E247">
        <v>-61.58</v>
      </c>
    </row>
    <row r="248" spans="1:5" ht="12.75">
      <c r="A248">
        <v>2001</v>
      </c>
      <c r="B248">
        <v>114</v>
      </c>
      <c r="C248">
        <v>1124</v>
      </c>
      <c r="D248">
        <v>252</v>
      </c>
      <c r="E248">
        <v>-51.2</v>
      </c>
    </row>
    <row r="249" spans="1:5" ht="12.75">
      <c r="A249">
        <v>2001</v>
      </c>
      <c r="B249">
        <v>114</v>
      </c>
      <c r="C249">
        <v>1124</v>
      </c>
      <c r="D249">
        <v>253</v>
      </c>
      <c r="E249">
        <v>-50.74</v>
      </c>
    </row>
    <row r="250" spans="1:5" ht="12.75">
      <c r="A250">
        <v>2001</v>
      </c>
      <c r="B250">
        <v>114</v>
      </c>
      <c r="C250">
        <v>1125</v>
      </c>
      <c r="D250">
        <v>254</v>
      </c>
      <c r="E250">
        <v>-42.54</v>
      </c>
    </row>
    <row r="251" spans="1:5" ht="12.75">
      <c r="A251">
        <v>2001</v>
      </c>
      <c r="B251">
        <v>114</v>
      </c>
      <c r="C251">
        <v>1125</v>
      </c>
      <c r="D251">
        <v>255</v>
      </c>
      <c r="E251">
        <v>-51.59</v>
      </c>
    </row>
    <row r="252" spans="1:5" ht="12.75">
      <c r="A252">
        <v>2001</v>
      </c>
      <c r="B252">
        <v>114</v>
      </c>
      <c r="C252">
        <v>1125</v>
      </c>
      <c r="D252">
        <v>256</v>
      </c>
      <c r="E252">
        <v>-51.2</v>
      </c>
    </row>
    <row r="253" spans="1:5" ht="12.75">
      <c r="A253">
        <v>2001</v>
      </c>
      <c r="B253">
        <v>114</v>
      </c>
      <c r="C253">
        <v>1125</v>
      </c>
      <c r="D253">
        <v>257</v>
      </c>
      <c r="E253">
        <v>-54.64</v>
      </c>
    </row>
    <row r="254" spans="1:5" ht="12.75">
      <c r="A254">
        <v>2001</v>
      </c>
      <c r="B254">
        <v>114</v>
      </c>
      <c r="C254">
        <v>1125</v>
      </c>
      <c r="D254">
        <v>258</v>
      </c>
      <c r="E254">
        <v>-43.56</v>
      </c>
    </row>
    <row r="255" spans="1:5" ht="12.75">
      <c r="A255">
        <v>2001</v>
      </c>
      <c r="B255">
        <v>114</v>
      </c>
      <c r="C255">
        <v>1125</v>
      </c>
      <c r="D255">
        <v>259</v>
      </c>
      <c r="E255">
        <v>-47.96</v>
      </c>
    </row>
    <row r="256" spans="1:5" ht="12.75">
      <c r="A256">
        <v>2001</v>
      </c>
      <c r="B256">
        <v>114</v>
      </c>
      <c r="C256">
        <v>1125</v>
      </c>
      <c r="D256">
        <v>260</v>
      </c>
      <c r="E256">
        <v>-47.22</v>
      </c>
    </row>
    <row r="257" spans="1:5" ht="12.75">
      <c r="A257">
        <v>2001</v>
      </c>
      <c r="B257">
        <v>114</v>
      </c>
      <c r="C257">
        <v>1125</v>
      </c>
      <c r="D257">
        <v>261</v>
      </c>
      <c r="E257">
        <v>-47.15</v>
      </c>
    </row>
    <row r="258" spans="1:5" ht="12.75">
      <c r="A258">
        <v>2001</v>
      </c>
      <c r="B258">
        <v>114</v>
      </c>
      <c r="C258">
        <v>1125</v>
      </c>
      <c r="D258">
        <v>262</v>
      </c>
      <c r="E258">
        <v>-49.25</v>
      </c>
    </row>
    <row r="259" spans="1:5" ht="12.75">
      <c r="A259">
        <v>2001</v>
      </c>
      <c r="B259">
        <v>114</v>
      </c>
      <c r="C259">
        <v>1125</v>
      </c>
      <c r="D259">
        <v>263</v>
      </c>
      <c r="E259">
        <v>-54.01</v>
      </c>
    </row>
    <row r="260" spans="1:5" ht="12.75">
      <c r="A260">
        <v>2001</v>
      </c>
      <c r="B260">
        <v>114</v>
      </c>
      <c r="C260">
        <v>1125</v>
      </c>
      <c r="D260">
        <v>264</v>
      </c>
      <c r="E260">
        <v>-58.85</v>
      </c>
    </row>
    <row r="261" spans="1:5" ht="12.75">
      <c r="A261">
        <v>2001</v>
      </c>
      <c r="B261">
        <v>114</v>
      </c>
      <c r="C261">
        <v>1126</v>
      </c>
      <c r="D261">
        <v>265</v>
      </c>
      <c r="E261">
        <v>-51.28</v>
      </c>
    </row>
    <row r="262" spans="1:5" ht="12.75">
      <c r="A262">
        <v>2001</v>
      </c>
      <c r="B262">
        <v>114</v>
      </c>
      <c r="C262">
        <v>1126</v>
      </c>
      <c r="D262">
        <v>266</v>
      </c>
      <c r="E262">
        <v>-46.13</v>
      </c>
    </row>
    <row r="263" spans="1:5" ht="12.75">
      <c r="A263">
        <v>2001</v>
      </c>
      <c r="B263">
        <v>114</v>
      </c>
      <c r="C263">
        <v>1126</v>
      </c>
      <c r="D263">
        <v>267</v>
      </c>
      <c r="E263">
        <v>-43.71</v>
      </c>
    </row>
    <row r="264" spans="1:5" ht="12.75">
      <c r="A264">
        <v>2001</v>
      </c>
      <c r="B264">
        <v>114</v>
      </c>
      <c r="C264">
        <v>1126</v>
      </c>
      <c r="D264">
        <v>268</v>
      </c>
      <c r="E264">
        <v>-57.21</v>
      </c>
    </row>
    <row r="265" spans="1:5" ht="12.75">
      <c r="A265">
        <v>2001</v>
      </c>
      <c r="B265">
        <v>114</v>
      </c>
      <c r="C265">
        <v>1126</v>
      </c>
      <c r="D265">
        <v>269</v>
      </c>
      <c r="E265">
        <v>-51.75</v>
      </c>
    </row>
    <row r="266" spans="1:5" ht="12.75">
      <c r="A266">
        <v>2001</v>
      </c>
      <c r="B266">
        <v>114</v>
      </c>
      <c r="C266">
        <v>1126</v>
      </c>
      <c r="D266">
        <v>270</v>
      </c>
      <c r="E266">
        <v>-54.36</v>
      </c>
    </row>
    <row r="267" spans="1:5" ht="12.75">
      <c r="A267">
        <v>2001</v>
      </c>
      <c r="B267">
        <v>114</v>
      </c>
      <c r="C267">
        <v>1126</v>
      </c>
      <c r="D267">
        <v>271</v>
      </c>
      <c r="E267">
        <v>-46.83</v>
      </c>
    </row>
    <row r="268" spans="1:5" ht="12.75">
      <c r="A268">
        <v>2001</v>
      </c>
      <c r="B268">
        <v>114</v>
      </c>
      <c r="C268">
        <v>1126</v>
      </c>
      <c r="D268">
        <v>272</v>
      </c>
      <c r="E268">
        <v>-54.25</v>
      </c>
    </row>
    <row r="269" spans="1:5" ht="12.75">
      <c r="A269">
        <v>2001</v>
      </c>
      <c r="B269">
        <v>114</v>
      </c>
      <c r="C269">
        <v>1126</v>
      </c>
      <c r="D269">
        <v>273</v>
      </c>
      <c r="E269">
        <v>-51.52</v>
      </c>
    </row>
    <row r="270" spans="1:5" ht="12.75">
      <c r="A270">
        <v>2001</v>
      </c>
      <c r="B270">
        <v>114</v>
      </c>
      <c r="C270">
        <v>1126</v>
      </c>
      <c r="D270">
        <v>274</v>
      </c>
      <c r="E270">
        <v>-42.07</v>
      </c>
    </row>
    <row r="271" spans="1:5" ht="12.75">
      <c r="A271">
        <v>2001</v>
      </c>
      <c r="B271">
        <v>114</v>
      </c>
      <c r="C271">
        <v>1126</v>
      </c>
      <c r="D271">
        <v>275</v>
      </c>
      <c r="E271">
        <v>-41.76</v>
      </c>
    </row>
    <row r="272" spans="1:5" ht="12.75">
      <c r="A272">
        <v>2001</v>
      </c>
      <c r="B272">
        <v>114</v>
      </c>
      <c r="C272">
        <v>1126</v>
      </c>
      <c r="D272">
        <v>276</v>
      </c>
      <c r="E272">
        <v>-41.06</v>
      </c>
    </row>
    <row r="273" spans="1:5" ht="12.75">
      <c r="A273">
        <v>2001</v>
      </c>
      <c r="B273">
        <v>114</v>
      </c>
      <c r="C273">
        <v>1126</v>
      </c>
      <c r="D273">
        <v>277</v>
      </c>
      <c r="E273">
        <v>-54.4</v>
      </c>
    </row>
    <row r="274" spans="1:5" ht="12.75">
      <c r="A274">
        <v>2001</v>
      </c>
      <c r="B274">
        <v>114</v>
      </c>
      <c r="C274">
        <v>1127</v>
      </c>
      <c r="D274">
        <v>278</v>
      </c>
      <c r="E274">
        <v>-45.27</v>
      </c>
    </row>
    <row r="275" spans="1:5" ht="12.75">
      <c r="A275">
        <v>2001</v>
      </c>
      <c r="B275">
        <v>114</v>
      </c>
      <c r="C275">
        <v>1127</v>
      </c>
      <c r="D275">
        <v>279</v>
      </c>
      <c r="E275">
        <v>-42.15</v>
      </c>
    </row>
    <row r="276" spans="1:5" ht="12.75">
      <c r="A276">
        <v>2001</v>
      </c>
      <c r="B276">
        <v>114</v>
      </c>
      <c r="C276">
        <v>1127</v>
      </c>
      <c r="D276">
        <v>280</v>
      </c>
      <c r="E276">
        <v>-47.07</v>
      </c>
    </row>
    <row r="277" spans="1:5" ht="12.75">
      <c r="A277">
        <v>2001</v>
      </c>
      <c r="B277">
        <v>114</v>
      </c>
      <c r="C277">
        <v>1127</v>
      </c>
      <c r="D277">
        <v>281</v>
      </c>
      <c r="E277">
        <v>-45.35</v>
      </c>
    </row>
    <row r="278" spans="1:5" ht="12.75">
      <c r="A278">
        <v>2001</v>
      </c>
      <c r="B278">
        <v>114</v>
      </c>
      <c r="C278">
        <v>1127</v>
      </c>
      <c r="D278">
        <v>282</v>
      </c>
      <c r="E278">
        <v>-46.13</v>
      </c>
    </row>
    <row r="279" spans="1:5" ht="12.75">
      <c r="A279">
        <v>2001</v>
      </c>
      <c r="B279">
        <v>114</v>
      </c>
      <c r="C279">
        <v>1127</v>
      </c>
      <c r="D279">
        <v>283</v>
      </c>
      <c r="E279">
        <v>-47.15</v>
      </c>
    </row>
    <row r="280" spans="1:5" ht="12.75">
      <c r="A280">
        <v>2001</v>
      </c>
      <c r="B280">
        <v>114</v>
      </c>
      <c r="C280">
        <v>1127</v>
      </c>
      <c r="D280">
        <v>284</v>
      </c>
      <c r="E280">
        <v>-49.64</v>
      </c>
    </row>
    <row r="281" spans="1:5" ht="12.75">
      <c r="A281">
        <v>2001</v>
      </c>
      <c r="B281">
        <v>114</v>
      </c>
      <c r="C281">
        <v>1127</v>
      </c>
      <c r="D281">
        <v>285</v>
      </c>
      <c r="E281">
        <v>-55.81</v>
      </c>
    </row>
    <row r="282" spans="1:5" ht="12.75">
      <c r="A282">
        <v>2001</v>
      </c>
      <c r="B282">
        <v>114</v>
      </c>
      <c r="C282">
        <v>1127</v>
      </c>
      <c r="D282">
        <v>286</v>
      </c>
      <c r="E282">
        <v>-51.67</v>
      </c>
    </row>
    <row r="283" spans="1:5" ht="12.75">
      <c r="A283">
        <v>2001</v>
      </c>
      <c r="B283">
        <v>114</v>
      </c>
      <c r="C283">
        <v>1127</v>
      </c>
      <c r="D283">
        <v>287</v>
      </c>
      <c r="E283">
        <v>-55.73</v>
      </c>
    </row>
    <row r="284" spans="1:5" ht="12.75">
      <c r="A284">
        <v>2001</v>
      </c>
      <c r="B284">
        <v>114</v>
      </c>
      <c r="C284">
        <v>1127</v>
      </c>
      <c r="D284">
        <v>288</v>
      </c>
      <c r="E284">
        <v>-50.5</v>
      </c>
    </row>
    <row r="285" spans="1:5" ht="12.75">
      <c r="A285">
        <v>2001</v>
      </c>
      <c r="B285">
        <v>114</v>
      </c>
      <c r="C285">
        <v>1127</v>
      </c>
      <c r="D285">
        <v>289</v>
      </c>
      <c r="E285">
        <v>-45.66</v>
      </c>
    </row>
    <row r="286" spans="1:5" ht="12.75">
      <c r="A286">
        <v>2001</v>
      </c>
      <c r="B286">
        <v>114</v>
      </c>
      <c r="C286">
        <v>1127</v>
      </c>
      <c r="D286">
        <v>290</v>
      </c>
      <c r="E286">
        <v>-52.45</v>
      </c>
    </row>
    <row r="287" spans="1:5" ht="12.75">
      <c r="A287">
        <v>2001</v>
      </c>
      <c r="B287">
        <v>114</v>
      </c>
      <c r="C287">
        <v>1127</v>
      </c>
      <c r="D287">
        <v>291</v>
      </c>
      <c r="E287">
        <v>-50.11</v>
      </c>
    </row>
    <row r="288" spans="1:5" ht="12.75">
      <c r="A288">
        <v>2001</v>
      </c>
      <c r="B288">
        <v>114</v>
      </c>
      <c r="C288">
        <v>1127</v>
      </c>
      <c r="D288">
        <v>292</v>
      </c>
      <c r="E288">
        <v>-55.89</v>
      </c>
    </row>
    <row r="289" spans="1:5" ht="12.75">
      <c r="A289">
        <v>2001</v>
      </c>
      <c r="B289">
        <v>114</v>
      </c>
      <c r="C289">
        <v>1128</v>
      </c>
      <c r="D289">
        <v>293</v>
      </c>
      <c r="E289">
        <v>-41.53</v>
      </c>
    </row>
    <row r="290" spans="1:5" ht="12.75">
      <c r="A290">
        <v>2001</v>
      </c>
      <c r="B290">
        <v>114</v>
      </c>
      <c r="C290">
        <v>1128</v>
      </c>
      <c r="D290">
        <v>294</v>
      </c>
      <c r="E290">
        <v>-61.9</v>
      </c>
    </row>
    <row r="291" spans="1:5" ht="12.75">
      <c r="A291">
        <v>2001</v>
      </c>
      <c r="B291">
        <v>114</v>
      </c>
      <c r="C291">
        <v>1128</v>
      </c>
      <c r="D291">
        <v>295</v>
      </c>
      <c r="E291">
        <v>-45.97</v>
      </c>
    </row>
    <row r="292" spans="1:5" ht="12.75">
      <c r="A292">
        <v>2001</v>
      </c>
      <c r="B292">
        <v>114</v>
      </c>
      <c r="C292">
        <v>1128</v>
      </c>
      <c r="D292">
        <v>296</v>
      </c>
      <c r="E292">
        <v>-47.77</v>
      </c>
    </row>
    <row r="293" spans="1:5" ht="12.75">
      <c r="A293">
        <v>2001</v>
      </c>
      <c r="B293">
        <v>114</v>
      </c>
      <c r="C293">
        <v>1128</v>
      </c>
      <c r="D293">
        <v>297</v>
      </c>
      <c r="E293">
        <v>-65.41</v>
      </c>
    </row>
    <row r="294" spans="1:5" ht="12.75">
      <c r="A294">
        <v>2001</v>
      </c>
      <c r="B294">
        <v>114</v>
      </c>
      <c r="C294">
        <v>1128</v>
      </c>
      <c r="D294">
        <v>298</v>
      </c>
      <c r="E294">
        <v>-57.29</v>
      </c>
    </row>
    <row r="295" spans="1:5" ht="12.75">
      <c r="A295">
        <v>2001</v>
      </c>
      <c r="B295">
        <v>114</v>
      </c>
      <c r="C295">
        <v>1129</v>
      </c>
      <c r="D295">
        <v>299</v>
      </c>
      <c r="E295">
        <v>-58.38</v>
      </c>
    </row>
    <row r="296" spans="1:5" ht="12.75">
      <c r="A296">
        <v>2001</v>
      </c>
      <c r="B296">
        <v>114</v>
      </c>
      <c r="C296">
        <v>1129</v>
      </c>
      <c r="D296">
        <v>300</v>
      </c>
      <c r="E296">
        <v>-51.59</v>
      </c>
    </row>
    <row r="297" spans="1:5" ht="12.75">
      <c r="A297">
        <v>2001</v>
      </c>
      <c r="B297">
        <v>114</v>
      </c>
      <c r="C297">
        <v>1129</v>
      </c>
      <c r="D297">
        <v>301</v>
      </c>
      <c r="E297">
        <v>-54.56</v>
      </c>
    </row>
    <row r="298" spans="1:5" ht="12.75">
      <c r="A298">
        <v>2001</v>
      </c>
      <c r="B298">
        <v>114</v>
      </c>
      <c r="C298">
        <v>1129</v>
      </c>
      <c r="D298">
        <v>302</v>
      </c>
      <c r="E298">
        <v>-50.46</v>
      </c>
    </row>
    <row r="299" spans="1:5" ht="12.75">
      <c r="A299">
        <v>2001</v>
      </c>
      <c r="B299">
        <v>114</v>
      </c>
      <c r="C299">
        <v>1129</v>
      </c>
      <c r="D299">
        <v>303</v>
      </c>
      <c r="E299">
        <v>-62.68</v>
      </c>
    </row>
    <row r="300" spans="1:5" ht="12.75">
      <c r="A300">
        <v>2001</v>
      </c>
      <c r="B300">
        <v>114</v>
      </c>
      <c r="C300">
        <v>1129</v>
      </c>
      <c r="D300">
        <v>304</v>
      </c>
      <c r="E300">
        <v>-57.92</v>
      </c>
    </row>
    <row r="301" spans="1:5" ht="12.75">
      <c r="A301">
        <v>2001</v>
      </c>
      <c r="B301">
        <v>114</v>
      </c>
      <c r="C301">
        <v>1129</v>
      </c>
      <c r="D301">
        <v>305</v>
      </c>
      <c r="E301">
        <v>-58.46</v>
      </c>
    </row>
    <row r="302" spans="1:5" ht="12.75">
      <c r="A302">
        <v>2001</v>
      </c>
      <c r="B302">
        <v>114</v>
      </c>
      <c r="C302">
        <v>1129</v>
      </c>
      <c r="D302">
        <v>306</v>
      </c>
      <c r="E302">
        <v>-60.57</v>
      </c>
    </row>
    <row r="303" spans="1:5" ht="12.75">
      <c r="A303">
        <v>2001</v>
      </c>
      <c r="B303">
        <v>114</v>
      </c>
      <c r="C303">
        <v>1129</v>
      </c>
      <c r="D303">
        <v>307</v>
      </c>
      <c r="E303">
        <v>-55.65</v>
      </c>
    </row>
    <row r="304" spans="1:5" ht="12.75">
      <c r="A304">
        <v>2001</v>
      </c>
      <c r="B304">
        <v>114</v>
      </c>
      <c r="C304">
        <v>1129</v>
      </c>
      <c r="D304">
        <v>308</v>
      </c>
      <c r="E304">
        <v>-66.74</v>
      </c>
    </row>
    <row r="305" spans="1:5" ht="12.75">
      <c r="A305">
        <v>2001</v>
      </c>
      <c r="B305">
        <v>114</v>
      </c>
      <c r="C305">
        <v>1130</v>
      </c>
      <c r="D305">
        <v>309</v>
      </c>
      <c r="E305">
        <v>-59.87</v>
      </c>
    </row>
    <row r="306" spans="1:5" ht="12.75">
      <c r="A306">
        <v>2001</v>
      </c>
      <c r="B306">
        <v>114</v>
      </c>
      <c r="C306">
        <v>1130</v>
      </c>
      <c r="D306">
        <v>310</v>
      </c>
      <c r="E306">
        <v>-64.47</v>
      </c>
    </row>
    <row r="307" spans="1:5" ht="12.75">
      <c r="A307">
        <v>2001</v>
      </c>
      <c r="B307">
        <v>114</v>
      </c>
      <c r="C307">
        <v>1130</v>
      </c>
      <c r="D307">
        <v>311</v>
      </c>
      <c r="E307">
        <v>-55.03</v>
      </c>
    </row>
    <row r="308" spans="1:5" ht="12.75">
      <c r="A308">
        <v>2001</v>
      </c>
      <c r="B308">
        <v>114</v>
      </c>
      <c r="C308">
        <v>1130</v>
      </c>
      <c r="D308">
        <v>312</v>
      </c>
      <c r="E308">
        <v>-72.9</v>
      </c>
    </row>
    <row r="309" spans="1:5" ht="12.75">
      <c r="A309">
        <v>2001</v>
      </c>
      <c r="B309">
        <v>114</v>
      </c>
      <c r="C309">
        <v>1130</v>
      </c>
      <c r="D309">
        <v>313</v>
      </c>
      <c r="E309">
        <v>-53.55</v>
      </c>
    </row>
    <row r="310" spans="1:5" ht="12.75">
      <c r="A310">
        <v>2001</v>
      </c>
      <c r="B310">
        <v>114</v>
      </c>
      <c r="C310">
        <v>1130</v>
      </c>
      <c r="D310">
        <v>314</v>
      </c>
      <c r="E310">
        <v>-71.4</v>
      </c>
    </row>
    <row r="311" spans="1:5" ht="12.75">
      <c r="A311">
        <v>2001</v>
      </c>
      <c r="B311">
        <v>114</v>
      </c>
      <c r="C311">
        <v>1130</v>
      </c>
      <c r="D311">
        <v>315</v>
      </c>
      <c r="E311">
        <v>-52.45</v>
      </c>
    </row>
    <row r="312" spans="1:5" ht="12.75">
      <c r="A312">
        <v>2001</v>
      </c>
      <c r="B312">
        <v>114</v>
      </c>
      <c r="C312">
        <v>1130</v>
      </c>
      <c r="D312">
        <v>316</v>
      </c>
      <c r="E312">
        <v>-58.31</v>
      </c>
    </row>
    <row r="313" spans="1:5" ht="12.75">
      <c r="A313">
        <v>2001</v>
      </c>
      <c r="B313">
        <v>114</v>
      </c>
      <c r="C313">
        <v>1130</v>
      </c>
      <c r="D313">
        <v>317</v>
      </c>
      <c r="E313">
        <v>-65.8</v>
      </c>
    </row>
    <row r="314" spans="1:5" ht="12.75">
      <c r="A314">
        <v>2001</v>
      </c>
      <c r="B314">
        <v>114</v>
      </c>
      <c r="C314">
        <v>1130</v>
      </c>
      <c r="D314">
        <v>318</v>
      </c>
      <c r="E314">
        <v>-61.98</v>
      </c>
    </row>
    <row r="315" spans="1:5" ht="12.75">
      <c r="A315">
        <v>2001</v>
      </c>
      <c r="B315">
        <v>114</v>
      </c>
      <c r="C315">
        <v>1130</v>
      </c>
      <c r="D315">
        <v>319</v>
      </c>
      <c r="E315">
        <v>-63.23</v>
      </c>
    </row>
    <row r="316" spans="1:5" ht="12.75">
      <c r="A316">
        <v>2001</v>
      </c>
      <c r="B316">
        <v>114</v>
      </c>
      <c r="C316">
        <v>1130</v>
      </c>
      <c r="D316">
        <v>320</v>
      </c>
      <c r="E316">
        <v>-60.18</v>
      </c>
    </row>
    <row r="317" spans="1:5" ht="12.75">
      <c r="A317">
        <v>2001</v>
      </c>
      <c r="B317">
        <v>114</v>
      </c>
      <c r="C317">
        <v>1130</v>
      </c>
      <c r="D317">
        <v>321</v>
      </c>
      <c r="E317">
        <v>-63.54</v>
      </c>
    </row>
    <row r="318" spans="1:5" ht="12.75">
      <c r="A318">
        <v>2001</v>
      </c>
      <c r="B318">
        <v>114</v>
      </c>
      <c r="C318">
        <v>1130</v>
      </c>
      <c r="D318">
        <v>322</v>
      </c>
      <c r="E318">
        <v>-66.19</v>
      </c>
    </row>
    <row r="319" spans="1:5" ht="12.75">
      <c r="A319">
        <v>2001</v>
      </c>
      <c r="B319">
        <v>114</v>
      </c>
      <c r="C319">
        <v>1130</v>
      </c>
      <c r="D319">
        <v>323</v>
      </c>
      <c r="E319">
        <v>-51.29</v>
      </c>
    </row>
    <row r="320" spans="1:5" ht="12.75">
      <c r="A320">
        <v>2001</v>
      </c>
      <c r="B320">
        <v>114</v>
      </c>
      <c r="C320">
        <v>1130</v>
      </c>
      <c r="D320">
        <v>324</v>
      </c>
      <c r="E320">
        <v>-65.18</v>
      </c>
    </row>
    <row r="321" spans="1:5" ht="12.75">
      <c r="A321">
        <v>2001</v>
      </c>
      <c r="B321">
        <v>114</v>
      </c>
      <c r="C321">
        <v>1131</v>
      </c>
      <c r="D321">
        <v>325</v>
      </c>
      <c r="E321">
        <v>-51.6</v>
      </c>
    </row>
    <row r="322" spans="1:5" ht="12.75">
      <c r="A322">
        <v>2001</v>
      </c>
      <c r="B322">
        <v>114</v>
      </c>
      <c r="C322">
        <v>1131</v>
      </c>
      <c r="D322">
        <v>326</v>
      </c>
      <c r="E322">
        <v>-57.61</v>
      </c>
    </row>
    <row r="323" spans="1:5" ht="12.75">
      <c r="A323">
        <v>2001</v>
      </c>
      <c r="B323">
        <v>114</v>
      </c>
      <c r="C323">
        <v>1131</v>
      </c>
      <c r="D323">
        <v>327</v>
      </c>
      <c r="E323">
        <v>-43.79</v>
      </c>
    </row>
    <row r="324" spans="1:5" ht="12.75">
      <c r="A324">
        <v>2001</v>
      </c>
      <c r="B324">
        <v>114</v>
      </c>
      <c r="C324">
        <v>1131</v>
      </c>
      <c r="D324">
        <v>328</v>
      </c>
      <c r="E324">
        <v>-55.34</v>
      </c>
    </row>
    <row r="325" spans="1:5" ht="12.75">
      <c r="A325">
        <v>2001</v>
      </c>
      <c r="B325">
        <v>114</v>
      </c>
      <c r="C325">
        <v>1131</v>
      </c>
      <c r="D325">
        <v>329</v>
      </c>
      <c r="E325">
        <v>-53.78</v>
      </c>
    </row>
    <row r="326" spans="1:5" ht="12.75">
      <c r="A326">
        <v>2001</v>
      </c>
      <c r="B326">
        <v>114</v>
      </c>
      <c r="C326">
        <v>1131</v>
      </c>
      <c r="D326">
        <v>330</v>
      </c>
      <c r="E326">
        <v>-46.84</v>
      </c>
    </row>
    <row r="327" spans="1:5" ht="12.75">
      <c r="A327">
        <v>2001</v>
      </c>
      <c r="B327">
        <v>114</v>
      </c>
      <c r="C327">
        <v>1131</v>
      </c>
      <c r="D327">
        <v>331</v>
      </c>
      <c r="E327">
        <v>-39.66</v>
      </c>
    </row>
    <row r="328" spans="1:5" ht="12.75">
      <c r="A328">
        <v>2001</v>
      </c>
      <c r="B328">
        <v>114</v>
      </c>
      <c r="C328">
        <v>1131</v>
      </c>
      <c r="D328">
        <v>332</v>
      </c>
      <c r="E328">
        <v>-56.83</v>
      </c>
    </row>
    <row r="329" spans="1:5" ht="12.75">
      <c r="A329">
        <v>2001</v>
      </c>
      <c r="B329">
        <v>114</v>
      </c>
      <c r="C329">
        <v>1131</v>
      </c>
      <c r="D329">
        <v>333</v>
      </c>
      <c r="E329">
        <v>-55.42</v>
      </c>
    </row>
    <row r="330" spans="1:5" ht="12.75">
      <c r="A330">
        <v>2001</v>
      </c>
      <c r="B330">
        <v>114</v>
      </c>
      <c r="C330">
        <v>1131</v>
      </c>
      <c r="D330">
        <v>334</v>
      </c>
      <c r="E330">
        <v>-60.88</v>
      </c>
    </row>
    <row r="331" spans="1:5" ht="12.75">
      <c r="A331">
        <v>2001</v>
      </c>
      <c r="B331">
        <v>114</v>
      </c>
      <c r="C331">
        <v>1131</v>
      </c>
      <c r="D331">
        <v>335</v>
      </c>
      <c r="E331">
        <v>-64.94</v>
      </c>
    </row>
    <row r="332" spans="1:5" ht="12.75">
      <c r="A332">
        <v>2001</v>
      </c>
      <c r="B332">
        <v>114</v>
      </c>
      <c r="C332">
        <v>1131</v>
      </c>
      <c r="D332">
        <v>336</v>
      </c>
      <c r="E332">
        <v>-34.51</v>
      </c>
    </row>
    <row r="333" spans="1:5" ht="12.75">
      <c r="A333">
        <v>2001</v>
      </c>
      <c r="B333">
        <v>114</v>
      </c>
      <c r="C333">
        <v>1131</v>
      </c>
      <c r="D333">
        <v>337</v>
      </c>
      <c r="E333">
        <v>-45.28</v>
      </c>
    </row>
    <row r="334" spans="1:5" ht="12.75">
      <c r="A334">
        <v>2001</v>
      </c>
      <c r="B334">
        <v>114</v>
      </c>
      <c r="C334">
        <v>1131</v>
      </c>
      <c r="D334">
        <v>338</v>
      </c>
      <c r="E334">
        <v>-50.7</v>
      </c>
    </row>
    <row r="335" spans="1:5" ht="12.75">
      <c r="A335">
        <v>2001</v>
      </c>
      <c r="B335">
        <v>114</v>
      </c>
      <c r="C335">
        <v>1131</v>
      </c>
      <c r="D335">
        <v>339</v>
      </c>
      <c r="E335">
        <v>-59.01</v>
      </c>
    </row>
    <row r="336" spans="1:5" ht="12.75">
      <c r="A336">
        <v>2001</v>
      </c>
      <c r="B336">
        <v>114</v>
      </c>
      <c r="C336">
        <v>1132</v>
      </c>
      <c r="D336">
        <v>340</v>
      </c>
      <c r="E336">
        <v>-49.96</v>
      </c>
    </row>
    <row r="337" spans="1:5" ht="12.75">
      <c r="A337">
        <v>2001</v>
      </c>
      <c r="B337">
        <v>114</v>
      </c>
      <c r="C337">
        <v>1132</v>
      </c>
      <c r="D337">
        <v>341</v>
      </c>
      <c r="E337">
        <v>-69.31</v>
      </c>
    </row>
    <row r="338" spans="1:5" ht="12.75">
      <c r="A338">
        <v>2001</v>
      </c>
      <c r="B338">
        <v>114</v>
      </c>
      <c r="C338">
        <v>1132</v>
      </c>
      <c r="D338">
        <v>342</v>
      </c>
      <c r="E338">
        <v>-52.92</v>
      </c>
    </row>
    <row r="339" spans="1:5" ht="12.75">
      <c r="A339">
        <v>2001</v>
      </c>
      <c r="B339">
        <v>114</v>
      </c>
      <c r="C339">
        <v>1132</v>
      </c>
      <c r="D339">
        <v>343</v>
      </c>
      <c r="E339">
        <v>-63.15</v>
      </c>
    </row>
    <row r="340" spans="1:5" ht="12.75">
      <c r="A340">
        <v>2001</v>
      </c>
      <c r="B340">
        <v>114</v>
      </c>
      <c r="C340">
        <v>1132</v>
      </c>
      <c r="D340">
        <v>344</v>
      </c>
      <c r="E340">
        <v>-62.6</v>
      </c>
    </row>
    <row r="341" spans="1:5" ht="12.75">
      <c r="A341">
        <v>2001</v>
      </c>
      <c r="B341">
        <v>114</v>
      </c>
      <c r="C341">
        <v>1132</v>
      </c>
      <c r="D341">
        <v>345</v>
      </c>
      <c r="E341">
        <v>-54.25</v>
      </c>
    </row>
    <row r="342" spans="1:5" ht="12.75">
      <c r="A342">
        <v>2001</v>
      </c>
      <c r="B342">
        <v>114</v>
      </c>
      <c r="C342">
        <v>1132</v>
      </c>
      <c r="D342">
        <v>346</v>
      </c>
      <c r="E342">
        <v>-54.33</v>
      </c>
    </row>
    <row r="343" spans="1:5" ht="12.75">
      <c r="A343">
        <v>2001</v>
      </c>
      <c r="B343">
        <v>114</v>
      </c>
      <c r="C343">
        <v>1132</v>
      </c>
      <c r="D343">
        <v>347</v>
      </c>
      <c r="E343">
        <v>-60.42</v>
      </c>
    </row>
    <row r="344" spans="1:5" ht="12.75">
      <c r="A344">
        <v>2001</v>
      </c>
      <c r="B344">
        <v>114</v>
      </c>
      <c r="C344">
        <v>1132</v>
      </c>
      <c r="D344">
        <v>348</v>
      </c>
      <c r="E344">
        <v>-58.31</v>
      </c>
    </row>
    <row r="345" spans="1:5" ht="12.75">
      <c r="A345">
        <v>2001</v>
      </c>
      <c r="B345">
        <v>114</v>
      </c>
      <c r="C345">
        <v>1132</v>
      </c>
      <c r="D345">
        <v>349</v>
      </c>
      <c r="E345">
        <v>-66.35</v>
      </c>
    </row>
    <row r="346" spans="1:5" ht="12.75">
      <c r="A346">
        <v>2001</v>
      </c>
      <c r="B346">
        <v>114</v>
      </c>
      <c r="C346">
        <v>1132</v>
      </c>
      <c r="D346">
        <v>350</v>
      </c>
      <c r="E346">
        <v>-59.25</v>
      </c>
    </row>
    <row r="347" spans="1:5" ht="12.75">
      <c r="A347">
        <v>2001</v>
      </c>
      <c r="B347">
        <v>114</v>
      </c>
      <c r="C347">
        <v>1132</v>
      </c>
      <c r="D347">
        <v>351</v>
      </c>
      <c r="E347">
        <v>-70.6</v>
      </c>
    </row>
    <row r="348" spans="1:5" ht="12.75">
      <c r="A348">
        <v>2001</v>
      </c>
      <c r="B348">
        <v>114</v>
      </c>
      <c r="C348">
        <v>1132</v>
      </c>
      <c r="D348">
        <v>352</v>
      </c>
      <c r="E348">
        <v>-73.2</v>
      </c>
    </row>
    <row r="349" spans="1:5" ht="12.75">
      <c r="A349">
        <v>2001</v>
      </c>
      <c r="B349">
        <v>114</v>
      </c>
      <c r="C349">
        <v>1132</v>
      </c>
      <c r="D349">
        <v>353</v>
      </c>
      <c r="E349">
        <v>-62.52</v>
      </c>
    </row>
    <row r="350" spans="1:5" ht="12.75">
      <c r="A350">
        <v>2001</v>
      </c>
      <c r="B350">
        <v>114</v>
      </c>
      <c r="C350">
        <v>1132</v>
      </c>
      <c r="D350">
        <v>354</v>
      </c>
      <c r="E350">
        <v>-55.11</v>
      </c>
    </row>
    <row r="351" spans="1:5" ht="12.75">
      <c r="A351">
        <v>2001</v>
      </c>
      <c r="B351">
        <v>114</v>
      </c>
      <c r="C351">
        <v>1133</v>
      </c>
      <c r="D351">
        <v>355</v>
      </c>
      <c r="E351">
        <v>-53.94</v>
      </c>
    </row>
    <row r="352" spans="1:5" ht="12.75">
      <c r="A352">
        <v>2001</v>
      </c>
      <c r="B352">
        <v>114</v>
      </c>
      <c r="C352">
        <v>1133</v>
      </c>
      <c r="D352">
        <v>356</v>
      </c>
      <c r="E352">
        <v>-56.4</v>
      </c>
    </row>
    <row r="353" spans="1:5" ht="12.75">
      <c r="A353">
        <v>2001</v>
      </c>
      <c r="B353">
        <v>114</v>
      </c>
      <c r="C353">
        <v>1133</v>
      </c>
      <c r="D353">
        <v>357</v>
      </c>
      <c r="E353">
        <v>-49.65</v>
      </c>
    </row>
    <row r="354" spans="1:5" ht="12.75">
      <c r="A354">
        <v>2001</v>
      </c>
      <c r="B354">
        <v>114</v>
      </c>
      <c r="C354">
        <v>1133</v>
      </c>
      <c r="D354">
        <v>358</v>
      </c>
      <c r="E354">
        <v>-51.95</v>
      </c>
    </row>
    <row r="355" spans="1:5" ht="12.75">
      <c r="A355">
        <v>2001</v>
      </c>
      <c r="B355">
        <v>114</v>
      </c>
      <c r="C355">
        <v>1133</v>
      </c>
      <c r="D355">
        <v>359</v>
      </c>
      <c r="E355">
        <v>-65.22</v>
      </c>
    </row>
    <row r="356" spans="1:5" ht="12.75">
      <c r="A356">
        <v>2001</v>
      </c>
      <c r="B356">
        <v>114</v>
      </c>
      <c r="C356">
        <v>1133</v>
      </c>
      <c r="D356">
        <v>360</v>
      </c>
      <c r="E356">
        <v>-65.72</v>
      </c>
    </row>
    <row r="357" spans="1:5" ht="12.75">
      <c r="A357">
        <v>2001</v>
      </c>
      <c r="B357">
        <v>114</v>
      </c>
      <c r="C357">
        <v>1133</v>
      </c>
      <c r="D357">
        <v>361</v>
      </c>
      <c r="E357">
        <v>-63.69</v>
      </c>
    </row>
    <row r="358" spans="1:5" ht="12.75">
      <c r="A358">
        <v>2001</v>
      </c>
      <c r="B358">
        <v>114</v>
      </c>
      <c r="C358">
        <v>1133</v>
      </c>
      <c r="D358">
        <v>362</v>
      </c>
      <c r="E358">
        <v>-50.82</v>
      </c>
    </row>
    <row r="359" spans="1:5" ht="12.75">
      <c r="A359">
        <v>2001</v>
      </c>
      <c r="B359">
        <v>114</v>
      </c>
      <c r="C359">
        <v>1133</v>
      </c>
      <c r="D359">
        <v>363</v>
      </c>
      <c r="E359">
        <v>-63.46</v>
      </c>
    </row>
    <row r="360" spans="1:5" ht="12.75">
      <c r="A360">
        <v>2001</v>
      </c>
      <c r="B360">
        <v>114</v>
      </c>
      <c r="C360">
        <v>1133</v>
      </c>
      <c r="D360">
        <v>364</v>
      </c>
      <c r="E360">
        <v>-72.7</v>
      </c>
    </row>
    <row r="361" spans="1:5" ht="12.75">
      <c r="A361">
        <v>2001</v>
      </c>
      <c r="B361">
        <v>114</v>
      </c>
      <c r="C361">
        <v>1133</v>
      </c>
      <c r="D361">
        <v>365</v>
      </c>
      <c r="E361">
        <v>-86.6</v>
      </c>
    </row>
    <row r="362" spans="1:5" ht="12.75">
      <c r="A362">
        <v>2001</v>
      </c>
      <c r="B362">
        <v>114</v>
      </c>
      <c r="C362">
        <v>1133</v>
      </c>
      <c r="D362">
        <v>366</v>
      </c>
      <c r="E362">
        <v>-80.4</v>
      </c>
    </row>
    <row r="363" spans="1:5" ht="12.75">
      <c r="A363">
        <v>2001</v>
      </c>
      <c r="B363">
        <v>114</v>
      </c>
      <c r="C363">
        <v>1134</v>
      </c>
      <c r="D363">
        <v>367</v>
      </c>
      <c r="E363">
        <v>-64.4</v>
      </c>
    </row>
    <row r="364" spans="1:5" ht="12.75">
      <c r="A364">
        <v>2001</v>
      </c>
      <c r="B364">
        <v>114</v>
      </c>
      <c r="C364">
        <v>1134</v>
      </c>
      <c r="D364">
        <v>368</v>
      </c>
      <c r="E364">
        <v>-69.32</v>
      </c>
    </row>
    <row r="365" spans="1:5" ht="12.75">
      <c r="A365">
        <v>2001</v>
      </c>
      <c r="B365">
        <v>114</v>
      </c>
      <c r="C365">
        <v>1134</v>
      </c>
      <c r="D365">
        <v>369</v>
      </c>
      <c r="E365">
        <v>-71</v>
      </c>
    </row>
    <row r="366" spans="1:5" ht="12.75">
      <c r="A366">
        <v>2001</v>
      </c>
      <c r="B366">
        <v>114</v>
      </c>
      <c r="C366">
        <v>1135</v>
      </c>
      <c r="D366">
        <v>370</v>
      </c>
      <c r="E366">
        <v>-64.71</v>
      </c>
    </row>
    <row r="367" spans="1:5" ht="12.75">
      <c r="A367">
        <v>2001</v>
      </c>
      <c r="B367">
        <v>114</v>
      </c>
      <c r="C367">
        <v>1135</v>
      </c>
      <c r="D367">
        <v>371</v>
      </c>
      <c r="E367">
        <v>-58.08</v>
      </c>
    </row>
    <row r="368" spans="1:5" ht="12.75">
      <c r="A368">
        <v>2001</v>
      </c>
      <c r="B368">
        <v>114</v>
      </c>
      <c r="C368">
        <v>1135</v>
      </c>
      <c r="D368">
        <v>372</v>
      </c>
      <c r="E368">
        <v>-60.89</v>
      </c>
    </row>
    <row r="369" spans="1:5" ht="12.75">
      <c r="A369">
        <v>2001</v>
      </c>
      <c r="B369">
        <v>114</v>
      </c>
      <c r="C369">
        <v>1135</v>
      </c>
      <c r="D369">
        <v>373</v>
      </c>
      <c r="E369">
        <v>-58.04</v>
      </c>
    </row>
    <row r="370" spans="1:5" ht="12.75">
      <c r="A370">
        <v>2001</v>
      </c>
      <c r="B370">
        <v>114</v>
      </c>
      <c r="C370">
        <v>1135</v>
      </c>
      <c r="D370">
        <v>374</v>
      </c>
      <c r="E370">
        <v>-66.27</v>
      </c>
    </row>
    <row r="371" spans="1:5" ht="12.75">
      <c r="A371">
        <v>2001</v>
      </c>
      <c r="B371">
        <v>114</v>
      </c>
      <c r="C371">
        <v>1135</v>
      </c>
      <c r="D371">
        <v>375</v>
      </c>
      <c r="E371">
        <v>-58.7</v>
      </c>
    </row>
    <row r="372" spans="1:5" ht="12.75">
      <c r="A372">
        <v>2001</v>
      </c>
      <c r="B372">
        <v>114</v>
      </c>
      <c r="C372">
        <v>1135</v>
      </c>
      <c r="D372">
        <v>376</v>
      </c>
      <c r="E372">
        <v>-66.58</v>
      </c>
    </row>
    <row r="373" spans="1:5" ht="12.75">
      <c r="A373">
        <v>2001</v>
      </c>
      <c r="B373">
        <v>114</v>
      </c>
      <c r="C373">
        <v>1135</v>
      </c>
      <c r="D373">
        <v>377</v>
      </c>
      <c r="E373">
        <v>-50.9</v>
      </c>
    </row>
    <row r="374" spans="1:5" ht="12.75">
      <c r="A374">
        <v>2001</v>
      </c>
      <c r="B374">
        <v>114</v>
      </c>
      <c r="C374">
        <v>1135</v>
      </c>
      <c r="D374">
        <v>378</v>
      </c>
      <c r="E374">
        <v>-59.99</v>
      </c>
    </row>
    <row r="375" spans="1:5" ht="12.75">
      <c r="A375">
        <v>2001</v>
      </c>
      <c r="B375">
        <v>114</v>
      </c>
      <c r="C375">
        <v>1135</v>
      </c>
      <c r="D375">
        <v>379</v>
      </c>
      <c r="E375">
        <v>-56.83</v>
      </c>
    </row>
    <row r="376" spans="1:5" ht="12.75">
      <c r="A376">
        <v>2001</v>
      </c>
      <c r="B376">
        <v>114</v>
      </c>
      <c r="C376">
        <v>1135</v>
      </c>
      <c r="D376">
        <v>380</v>
      </c>
      <c r="E376">
        <v>-63.15</v>
      </c>
    </row>
    <row r="377" spans="1:5" ht="12.75">
      <c r="A377">
        <v>2001</v>
      </c>
      <c r="B377">
        <v>114</v>
      </c>
      <c r="C377">
        <v>1135</v>
      </c>
      <c r="D377">
        <v>381</v>
      </c>
      <c r="E377">
        <v>-56.2</v>
      </c>
    </row>
    <row r="378" spans="1:5" ht="12.75">
      <c r="A378">
        <v>2001</v>
      </c>
      <c r="B378">
        <v>114</v>
      </c>
      <c r="C378">
        <v>1135</v>
      </c>
      <c r="D378">
        <v>382</v>
      </c>
      <c r="E378">
        <v>-64.83</v>
      </c>
    </row>
    <row r="379" spans="1:5" ht="12.75">
      <c r="A379">
        <v>2001</v>
      </c>
      <c r="B379">
        <v>114</v>
      </c>
      <c r="C379">
        <v>1135</v>
      </c>
      <c r="D379">
        <v>383</v>
      </c>
      <c r="E379">
        <v>-68.38</v>
      </c>
    </row>
    <row r="380" spans="1:5" ht="12.75">
      <c r="A380">
        <v>2001</v>
      </c>
      <c r="B380">
        <v>114</v>
      </c>
      <c r="C380">
        <v>1135</v>
      </c>
      <c r="D380">
        <v>384</v>
      </c>
      <c r="E380">
        <v>-61.55</v>
      </c>
    </row>
    <row r="381" spans="1:5" ht="12.75">
      <c r="A381">
        <v>2001</v>
      </c>
      <c r="B381">
        <v>114</v>
      </c>
      <c r="C381">
        <v>1136</v>
      </c>
      <c r="D381">
        <v>385</v>
      </c>
      <c r="E381">
        <v>-62.45</v>
      </c>
    </row>
    <row r="382" spans="1:5" ht="12.75">
      <c r="A382">
        <v>2001</v>
      </c>
      <c r="B382">
        <v>114</v>
      </c>
      <c r="C382">
        <v>1136</v>
      </c>
      <c r="D382">
        <v>386</v>
      </c>
      <c r="E382">
        <v>-47.97</v>
      </c>
    </row>
    <row r="383" spans="1:5" ht="12.75">
      <c r="A383">
        <v>2001</v>
      </c>
      <c r="B383">
        <v>114</v>
      </c>
      <c r="C383">
        <v>1136</v>
      </c>
      <c r="D383">
        <v>387</v>
      </c>
      <c r="E383">
        <v>-54.68</v>
      </c>
    </row>
    <row r="384" spans="1:5" ht="12.75">
      <c r="A384">
        <v>2001</v>
      </c>
      <c r="B384">
        <v>114</v>
      </c>
      <c r="C384">
        <v>1136</v>
      </c>
      <c r="D384">
        <v>388</v>
      </c>
      <c r="E384">
        <v>-53.43</v>
      </c>
    </row>
    <row r="385" spans="1:5" ht="12.75">
      <c r="A385">
        <v>2001</v>
      </c>
      <c r="B385">
        <v>114</v>
      </c>
      <c r="C385">
        <v>1136</v>
      </c>
      <c r="D385">
        <v>389</v>
      </c>
      <c r="E385">
        <v>-55.66</v>
      </c>
    </row>
    <row r="386" spans="1:5" ht="12.75">
      <c r="A386">
        <v>2001</v>
      </c>
      <c r="B386">
        <v>114</v>
      </c>
      <c r="C386">
        <v>1136</v>
      </c>
      <c r="D386">
        <v>390</v>
      </c>
      <c r="E386">
        <v>-57.96</v>
      </c>
    </row>
    <row r="387" spans="1:5" ht="12.75">
      <c r="A387">
        <v>2001</v>
      </c>
      <c r="B387">
        <v>114</v>
      </c>
      <c r="C387">
        <v>1136</v>
      </c>
      <c r="D387">
        <v>391</v>
      </c>
      <c r="E387">
        <v>-66.74</v>
      </c>
    </row>
    <row r="388" spans="1:5" ht="12.75">
      <c r="A388">
        <v>2001</v>
      </c>
      <c r="B388">
        <v>114</v>
      </c>
      <c r="C388">
        <v>1136</v>
      </c>
      <c r="D388">
        <v>392</v>
      </c>
      <c r="E388">
        <v>-59.64</v>
      </c>
    </row>
    <row r="389" spans="1:5" ht="12.75">
      <c r="A389">
        <v>2001</v>
      </c>
      <c r="B389">
        <v>114</v>
      </c>
      <c r="C389">
        <v>1136</v>
      </c>
      <c r="D389">
        <v>393</v>
      </c>
      <c r="E389">
        <v>-66.9</v>
      </c>
    </row>
    <row r="390" spans="1:5" ht="12.75">
      <c r="A390">
        <v>2001</v>
      </c>
      <c r="B390">
        <v>114</v>
      </c>
      <c r="C390">
        <v>1136</v>
      </c>
      <c r="D390">
        <v>394</v>
      </c>
      <c r="E390">
        <v>-70.3</v>
      </c>
    </row>
    <row r="391" spans="1:5" ht="12.75">
      <c r="A391">
        <v>2001</v>
      </c>
      <c r="B391">
        <v>114</v>
      </c>
      <c r="C391">
        <v>1136</v>
      </c>
      <c r="D391">
        <v>395</v>
      </c>
      <c r="E391">
        <v>-59.33</v>
      </c>
    </row>
    <row r="392" spans="1:5" ht="12.75">
      <c r="A392">
        <v>2001</v>
      </c>
      <c r="B392">
        <v>114</v>
      </c>
      <c r="C392">
        <v>1136</v>
      </c>
      <c r="D392">
        <v>396</v>
      </c>
      <c r="E392">
        <v>-67.8</v>
      </c>
    </row>
    <row r="393" spans="1:5" ht="12.75">
      <c r="A393">
        <v>2001</v>
      </c>
      <c r="B393">
        <v>114</v>
      </c>
      <c r="C393">
        <v>1136</v>
      </c>
      <c r="D393">
        <v>397</v>
      </c>
      <c r="E393">
        <v>-56.21</v>
      </c>
    </row>
    <row r="394" spans="1:5" ht="12.75">
      <c r="A394">
        <v>2001</v>
      </c>
      <c r="B394">
        <v>114</v>
      </c>
      <c r="C394">
        <v>1136</v>
      </c>
      <c r="D394">
        <v>398</v>
      </c>
      <c r="E394">
        <v>-56.75</v>
      </c>
    </row>
    <row r="395" spans="1:5" ht="12.75">
      <c r="A395">
        <v>2001</v>
      </c>
      <c r="B395">
        <v>114</v>
      </c>
      <c r="C395">
        <v>1136</v>
      </c>
      <c r="D395">
        <v>399</v>
      </c>
      <c r="E395">
        <v>-63.7</v>
      </c>
    </row>
    <row r="396" spans="1:5" ht="12.75">
      <c r="A396">
        <v>2001</v>
      </c>
      <c r="B396">
        <v>114</v>
      </c>
      <c r="C396">
        <v>1136</v>
      </c>
      <c r="D396">
        <v>400</v>
      </c>
      <c r="E396">
        <v>-59.64</v>
      </c>
    </row>
    <row r="397" spans="1:5" ht="12.75">
      <c r="A397">
        <v>2001</v>
      </c>
      <c r="B397">
        <v>114</v>
      </c>
      <c r="C397">
        <v>1136</v>
      </c>
      <c r="D397">
        <v>401</v>
      </c>
      <c r="E397">
        <v>-44.11</v>
      </c>
    </row>
    <row r="398" spans="1:5" ht="12.75">
      <c r="A398">
        <v>2001</v>
      </c>
      <c r="B398">
        <v>114</v>
      </c>
      <c r="C398">
        <v>1137</v>
      </c>
      <c r="D398">
        <v>402</v>
      </c>
      <c r="E398">
        <v>-58.47</v>
      </c>
    </row>
    <row r="399" spans="1:5" ht="12.75">
      <c r="A399">
        <v>2001</v>
      </c>
      <c r="B399">
        <v>114</v>
      </c>
      <c r="C399">
        <v>1137</v>
      </c>
      <c r="D399">
        <v>403</v>
      </c>
      <c r="E399">
        <v>-55.93</v>
      </c>
    </row>
    <row r="400" spans="1:5" ht="12.75">
      <c r="A400">
        <v>2001</v>
      </c>
      <c r="B400">
        <v>114</v>
      </c>
      <c r="C400">
        <v>1137</v>
      </c>
      <c r="D400">
        <v>404</v>
      </c>
      <c r="E400">
        <v>-52.27</v>
      </c>
    </row>
    <row r="401" spans="1:5" ht="12.75">
      <c r="A401">
        <v>2001</v>
      </c>
      <c r="B401">
        <v>114</v>
      </c>
      <c r="C401">
        <v>1137</v>
      </c>
      <c r="D401">
        <v>405</v>
      </c>
      <c r="E401">
        <v>-48.25</v>
      </c>
    </row>
    <row r="402" spans="1:5" ht="12.75">
      <c r="A402">
        <v>2001</v>
      </c>
      <c r="B402">
        <v>114</v>
      </c>
      <c r="C402">
        <v>1137</v>
      </c>
      <c r="D402">
        <v>406</v>
      </c>
      <c r="E402">
        <v>-44.97</v>
      </c>
    </row>
    <row r="403" spans="1:5" ht="12.75">
      <c r="A403">
        <v>2001</v>
      </c>
      <c r="B403">
        <v>114</v>
      </c>
      <c r="C403">
        <v>1137</v>
      </c>
      <c r="D403">
        <v>407</v>
      </c>
      <c r="E403">
        <v>-47.62</v>
      </c>
    </row>
    <row r="404" spans="1:5" ht="12.75">
      <c r="A404">
        <v>2001</v>
      </c>
      <c r="B404">
        <v>114</v>
      </c>
      <c r="C404">
        <v>1137</v>
      </c>
      <c r="D404">
        <v>408</v>
      </c>
      <c r="E404">
        <v>-49.5</v>
      </c>
    </row>
    <row r="405" spans="1:5" ht="12.75">
      <c r="A405">
        <v>2001</v>
      </c>
      <c r="B405">
        <v>114</v>
      </c>
      <c r="C405">
        <v>1137</v>
      </c>
      <c r="D405">
        <v>409</v>
      </c>
      <c r="E405">
        <v>-41.15</v>
      </c>
    </row>
    <row r="406" spans="1:5" ht="12.75">
      <c r="A406">
        <v>2001</v>
      </c>
      <c r="B406">
        <v>114</v>
      </c>
      <c r="C406">
        <v>1137</v>
      </c>
      <c r="D406">
        <v>410</v>
      </c>
      <c r="E406">
        <v>-46.61</v>
      </c>
    </row>
    <row r="407" spans="1:5" ht="12.75">
      <c r="A407">
        <v>2001</v>
      </c>
      <c r="B407">
        <v>114</v>
      </c>
      <c r="C407">
        <v>1137</v>
      </c>
      <c r="D407">
        <v>411</v>
      </c>
      <c r="E407">
        <v>-49.81</v>
      </c>
    </row>
    <row r="408" spans="1:5" ht="12.75">
      <c r="A408">
        <v>2001</v>
      </c>
      <c r="B408">
        <v>114</v>
      </c>
      <c r="C408">
        <v>1137</v>
      </c>
      <c r="D408">
        <v>412</v>
      </c>
      <c r="E408">
        <v>-53.94</v>
      </c>
    </row>
    <row r="409" spans="1:5" ht="12.75">
      <c r="A409">
        <v>2001</v>
      </c>
      <c r="B409">
        <v>114</v>
      </c>
      <c r="C409">
        <v>1137</v>
      </c>
      <c r="D409">
        <v>413</v>
      </c>
      <c r="E409">
        <v>-40.6</v>
      </c>
    </row>
    <row r="410" spans="1:5" ht="12.75">
      <c r="A410">
        <v>2001</v>
      </c>
      <c r="B410">
        <v>114</v>
      </c>
      <c r="C410">
        <v>1137</v>
      </c>
      <c r="D410">
        <v>414</v>
      </c>
      <c r="E410">
        <v>-54.14</v>
      </c>
    </row>
    <row r="411" spans="1:5" ht="12.75">
      <c r="A411">
        <v>2001</v>
      </c>
      <c r="B411">
        <v>114</v>
      </c>
      <c r="C411">
        <v>1137</v>
      </c>
      <c r="D411">
        <v>415</v>
      </c>
      <c r="E411">
        <v>-48.72</v>
      </c>
    </row>
    <row r="412" spans="1:5" ht="12.75">
      <c r="A412">
        <v>2001</v>
      </c>
      <c r="B412">
        <v>114</v>
      </c>
      <c r="C412">
        <v>1137</v>
      </c>
      <c r="D412">
        <v>416</v>
      </c>
      <c r="E412">
        <v>-50.28</v>
      </c>
    </row>
    <row r="413" spans="1:5" ht="12.75">
      <c r="A413">
        <v>2001</v>
      </c>
      <c r="B413">
        <v>114</v>
      </c>
      <c r="C413">
        <v>1137</v>
      </c>
      <c r="D413">
        <v>417</v>
      </c>
      <c r="E413">
        <v>-37.01</v>
      </c>
    </row>
    <row r="414" spans="1:5" ht="12.75">
      <c r="A414">
        <v>2001</v>
      </c>
      <c r="B414">
        <v>114</v>
      </c>
      <c r="C414">
        <v>1138</v>
      </c>
      <c r="D414">
        <v>418</v>
      </c>
      <c r="E414">
        <v>-27.33</v>
      </c>
    </row>
    <row r="415" spans="1:5" ht="12.75">
      <c r="A415">
        <v>2001</v>
      </c>
      <c r="B415">
        <v>114</v>
      </c>
      <c r="C415">
        <v>1138</v>
      </c>
      <c r="D415">
        <v>419</v>
      </c>
      <c r="E415">
        <v>-42.78</v>
      </c>
    </row>
    <row r="416" spans="1:5" ht="12.75">
      <c r="A416">
        <v>2001</v>
      </c>
      <c r="B416">
        <v>114</v>
      </c>
      <c r="C416">
        <v>1138</v>
      </c>
      <c r="D416">
        <v>420</v>
      </c>
      <c r="E416">
        <v>-38.92</v>
      </c>
    </row>
    <row r="417" spans="1:5" ht="12.75">
      <c r="A417">
        <v>2001</v>
      </c>
      <c r="B417">
        <v>114</v>
      </c>
      <c r="C417">
        <v>1138</v>
      </c>
      <c r="D417">
        <v>421</v>
      </c>
      <c r="E417">
        <v>-51.29</v>
      </c>
    </row>
    <row r="418" spans="1:5" ht="12.75">
      <c r="A418">
        <v>2001</v>
      </c>
      <c r="B418">
        <v>114</v>
      </c>
      <c r="C418">
        <v>1138</v>
      </c>
      <c r="D418">
        <v>422</v>
      </c>
      <c r="E418">
        <v>-61.51</v>
      </c>
    </row>
    <row r="419" spans="1:5" ht="12.75">
      <c r="A419">
        <v>2001</v>
      </c>
      <c r="B419">
        <v>114</v>
      </c>
      <c r="C419">
        <v>1138</v>
      </c>
      <c r="D419">
        <v>423</v>
      </c>
      <c r="E419">
        <v>-55.27</v>
      </c>
    </row>
    <row r="420" spans="1:5" ht="12.75">
      <c r="A420">
        <v>2001</v>
      </c>
      <c r="B420">
        <v>114</v>
      </c>
      <c r="C420">
        <v>1138</v>
      </c>
      <c r="D420">
        <v>424</v>
      </c>
      <c r="E420">
        <v>-68.46</v>
      </c>
    </row>
    <row r="421" spans="1:5" ht="12.75">
      <c r="A421">
        <v>2001</v>
      </c>
      <c r="B421">
        <v>114</v>
      </c>
      <c r="C421">
        <v>1138</v>
      </c>
      <c r="D421">
        <v>425</v>
      </c>
      <c r="E421">
        <v>-64.79</v>
      </c>
    </row>
    <row r="422" spans="1:5" ht="12.75">
      <c r="A422">
        <v>2001</v>
      </c>
      <c r="B422">
        <v>114</v>
      </c>
      <c r="C422">
        <v>1138</v>
      </c>
      <c r="D422">
        <v>426</v>
      </c>
      <c r="E422">
        <v>-64.21</v>
      </c>
    </row>
    <row r="423" spans="1:5" ht="12.75">
      <c r="A423">
        <v>2001</v>
      </c>
      <c r="B423">
        <v>114</v>
      </c>
      <c r="C423">
        <v>1138</v>
      </c>
      <c r="D423">
        <v>427</v>
      </c>
      <c r="E423">
        <v>-53.79</v>
      </c>
    </row>
    <row r="424" spans="1:5" ht="12.75">
      <c r="A424">
        <v>2001</v>
      </c>
      <c r="B424">
        <v>114</v>
      </c>
      <c r="C424">
        <v>1138</v>
      </c>
      <c r="D424">
        <v>428</v>
      </c>
      <c r="E424">
        <v>-57.85</v>
      </c>
    </row>
    <row r="425" spans="1:5" ht="12.75">
      <c r="A425">
        <v>2001</v>
      </c>
      <c r="B425">
        <v>114</v>
      </c>
      <c r="C425">
        <v>1138</v>
      </c>
      <c r="D425">
        <v>429</v>
      </c>
      <c r="E425">
        <v>-50.2</v>
      </c>
    </row>
    <row r="426" spans="1:5" ht="12.75">
      <c r="A426">
        <v>2001</v>
      </c>
      <c r="B426">
        <v>114</v>
      </c>
      <c r="C426">
        <v>1138</v>
      </c>
      <c r="D426">
        <v>430</v>
      </c>
      <c r="E426">
        <v>-46.3</v>
      </c>
    </row>
    <row r="427" spans="1:5" ht="12.75">
      <c r="A427">
        <v>2001</v>
      </c>
      <c r="B427">
        <v>114</v>
      </c>
      <c r="C427">
        <v>1138</v>
      </c>
      <c r="D427">
        <v>431</v>
      </c>
      <c r="E427">
        <v>-48.79</v>
      </c>
    </row>
    <row r="428" spans="1:5" ht="12.75">
      <c r="A428">
        <v>2001</v>
      </c>
      <c r="B428">
        <v>114</v>
      </c>
      <c r="C428">
        <v>1138</v>
      </c>
      <c r="D428">
        <v>432</v>
      </c>
      <c r="E428">
        <v>-47.58</v>
      </c>
    </row>
    <row r="429" spans="1:5" ht="12.75">
      <c r="A429">
        <v>2001</v>
      </c>
      <c r="B429">
        <v>114</v>
      </c>
      <c r="C429">
        <v>1138</v>
      </c>
      <c r="D429">
        <v>433</v>
      </c>
      <c r="E429">
        <v>-44.5</v>
      </c>
    </row>
    <row r="430" spans="1:5" ht="12.75">
      <c r="A430">
        <v>2001</v>
      </c>
      <c r="B430">
        <v>114</v>
      </c>
      <c r="C430">
        <v>1138</v>
      </c>
      <c r="D430">
        <v>434</v>
      </c>
      <c r="E430">
        <v>-49.92</v>
      </c>
    </row>
    <row r="431" spans="1:5" ht="12.75">
      <c r="A431">
        <v>2001</v>
      </c>
      <c r="B431">
        <v>114</v>
      </c>
      <c r="C431">
        <v>1139</v>
      </c>
      <c r="D431">
        <v>435</v>
      </c>
      <c r="E431">
        <v>-50.67</v>
      </c>
    </row>
    <row r="432" spans="1:5" ht="12.75">
      <c r="A432">
        <v>2001</v>
      </c>
      <c r="B432">
        <v>114</v>
      </c>
      <c r="C432">
        <v>1139</v>
      </c>
      <c r="D432">
        <v>436</v>
      </c>
      <c r="E432">
        <v>-45.13</v>
      </c>
    </row>
    <row r="433" spans="1:5" ht="12.75">
      <c r="A433">
        <v>2001</v>
      </c>
      <c r="B433">
        <v>114</v>
      </c>
      <c r="C433">
        <v>1139</v>
      </c>
      <c r="D433">
        <v>437</v>
      </c>
      <c r="E433">
        <v>-51.45</v>
      </c>
    </row>
    <row r="434" spans="1:5" ht="12.75">
      <c r="A434">
        <v>2001</v>
      </c>
      <c r="B434">
        <v>114</v>
      </c>
      <c r="C434">
        <v>1139</v>
      </c>
      <c r="D434">
        <v>438</v>
      </c>
      <c r="E434">
        <v>-50.04</v>
      </c>
    </row>
    <row r="435" spans="1:5" ht="12.75">
      <c r="A435">
        <v>2001</v>
      </c>
      <c r="B435">
        <v>114</v>
      </c>
      <c r="C435">
        <v>1140</v>
      </c>
      <c r="D435">
        <v>439</v>
      </c>
      <c r="E435">
        <v>-47.16</v>
      </c>
    </row>
    <row r="436" spans="1:5" ht="12.75">
      <c r="A436">
        <v>2001</v>
      </c>
      <c r="B436">
        <v>114</v>
      </c>
      <c r="C436">
        <v>1140</v>
      </c>
      <c r="D436">
        <v>440</v>
      </c>
      <c r="E436">
        <v>-51.8</v>
      </c>
    </row>
    <row r="437" spans="1:5" ht="12.75">
      <c r="A437">
        <v>2001</v>
      </c>
      <c r="B437">
        <v>114</v>
      </c>
      <c r="C437">
        <v>1140</v>
      </c>
      <c r="D437">
        <v>441</v>
      </c>
      <c r="E437">
        <v>-53.17</v>
      </c>
    </row>
    <row r="438" spans="1:5" ht="12.75">
      <c r="A438">
        <v>2001</v>
      </c>
      <c r="B438">
        <v>114</v>
      </c>
      <c r="C438">
        <v>1140</v>
      </c>
      <c r="D438">
        <v>442</v>
      </c>
      <c r="E438">
        <v>-58.71</v>
      </c>
    </row>
    <row r="439" spans="1:5" ht="12.75">
      <c r="A439">
        <v>2001</v>
      </c>
      <c r="B439">
        <v>114</v>
      </c>
      <c r="C439">
        <v>1140</v>
      </c>
      <c r="D439">
        <v>443</v>
      </c>
      <c r="E439">
        <v>-53.17</v>
      </c>
    </row>
    <row r="440" spans="1:5" ht="12.75">
      <c r="A440">
        <v>2001</v>
      </c>
      <c r="B440">
        <v>114</v>
      </c>
      <c r="C440">
        <v>1140</v>
      </c>
      <c r="D440">
        <v>444</v>
      </c>
      <c r="E440">
        <v>-52.85</v>
      </c>
    </row>
    <row r="441" spans="1:5" ht="12.75">
      <c r="A441">
        <v>2001</v>
      </c>
      <c r="B441">
        <v>114</v>
      </c>
      <c r="C441">
        <v>1140</v>
      </c>
      <c r="D441">
        <v>445</v>
      </c>
      <c r="E441">
        <v>-64.32</v>
      </c>
    </row>
    <row r="442" spans="1:5" ht="12.75">
      <c r="A442">
        <v>2001</v>
      </c>
      <c r="B442">
        <v>114</v>
      </c>
      <c r="C442">
        <v>1141</v>
      </c>
      <c r="D442">
        <v>446</v>
      </c>
      <c r="E442">
        <v>-53.56</v>
      </c>
    </row>
    <row r="443" spans="1:5" ht="12.75">
      <c r="A443">
        <v>2001</v>
      </c>
      <c r="B443">
        <v>114</v>
      </c>
      <c r="C443">
        <v>1141</v>
      </c>
      <c r="D443">
        <v>447</v>
      </c>
      <c r="E443">
        <v>-57.22</v>
      </c>
    </row>
    <row r="444" spans="1:5" ht="12.75">
      <c r="A444">
        <v>2001</v>
      </c>
      <c r="B444">
        <v>114</v>
      </c>
      <c r="C444">
        <v>1141</v>
      </c>
      <c r="D444">
        <v>448</v>
      </c>
      <c r="E444">
        <v>-66.43</v>
      </c>
    </row>
    <row r="445" spans="1:5" ht="12.75">
      <c r="A445">
        <v>2001</v>
      </c>
      <c r="B445">
        <v>114</v>
      </c>
      <c r="C445">
        <v>1141</v>
      </c>
      <c r="D445">
        <v>449</v>
      </c>
      <c r="E445">
        <v>-63.08</v>
      </c>
    </row>
    <row r="446" spans="1:5" ht="12.75">
      <c r="A446">
        <v>2001</v>
      </c>
      <c r="B446">
        <v>114</v>
      </c>
      <c r="C446">
        <v>1141</v>
      </c>
      <c r="D446">
        <v>450</v>
      </c>
      <c r="E446">
        <v>-67.91</v>
      </c>
    </row>
    <row r="447" spans="1:5" ht="12.75">
      <c r="A447">
        <v>2001</v>
      </c>
      <c r="B447">
        <v>114</v>
      </c>
      <c r="C447">
        <v>1141</v>
      </c>
      <c r="D447">
        <v>451</v>
      </c>
      <c r="E447">
        <v>-64.64</v>
      </c>
    </row>
    <row r="448" spans="1:5" ht="12.75">
      <c r="A448">
        <v>2001</v>
      </c>
      <c r="B448">
        <v>114</v>
      </c>
      <c r="C448">
        <v>1141</v>
      </c>
      <c r="D448">
        <v>452</v>
      </c>
      <c r="E448">
        <v>-66.35</v>
      </c>
    </row>
    <row r="449" spans="1:5" ht="12.75">
      <c r="A449">
        <v>2001</v>
      </c>
      <c r="B449">
        <v>114</v>
      </c>
      <c r="C449">
        <v>1141</v>
      </c>
      <c r="D449">
        <v>453</v>
      </c>
      <c r="E449">
        <v>-64.25</v>
      </c>
    </row>
    <row r="450" spans="1:5" ht="12.75">
      <c r="A450">
        <v>2001</v>
      </c>
      <c r="B450">
        <v>114</v>
      </c>
      <c r="C450">
        <v>1141</v>
      </c>
      <c r="D450">
        <v>454</v>
      </c>
      <c r="E450">
        <v>-60.07</v>
      </c>
    </row>
    <row r="451" spans="1:5" ht="12.75">
      <c r="A451">
        <v>2001</v>
      </c>
      <c r="B451">
        <v>114</v>
      </c>
      <c r="C451">
        <v>1141</v>
      </c>
      <c r="D451">
        <v>455</v>
      </c>
      <c r="E451">
        <v>-59.8</v>
      </c>
    </row>
    <row r="452" spans="1:5" ht="12.75">
      <c r="A452">
        <v>2001</v>
      </c>
      <c r="B452">
        <v>114</v>
      </c>
      <c r="C452">
        <v>1141</v>
      </c>
      <c r="D452">
        <v>456</v>
      </c>
      <c r="E452">
        <v>-60.42</v>
      </c>
    </row>
    <row r="453" spans="1:5" ht="12.75">
      <c r="A453">
        <v>2001</v>
      </c>
      <c r="B453">
        <v>114</v>
      </c>
      <c r="C453">
        <v>1141</v>
      </c>
      <c r="D453">
        <v>457</v>
      </c>
      <c r="E453">
        <v>-63.54</v>
      </c>
    </row>
    <row r="454" spans="1:5" ht="12.75">
      <c r="A454">
        <v>2001</v>
      </c>
      <c r="B454">
        <v>114</v>
      </c>
      <c r="C454">
        <v>1141</v>
      </c>
      <c r="D454">
        <v>458</v>
      </c>
      <c r="E454">
        <v>-59.41</v>
      </c>
    </row>
    <row r="455" spans="1:5" ht="12.75">
      <c r="A455">
        <v>2001</v>
      </c>
      <c r="B455">
        <v>114</v>
      </c>
      <c r="C455">
        <v>1142</v>
      </c>
      <c r="D455">
        <v>459</v>
      </c>
      <c r="E455">
        <v>-69.71</v>
      </c>
    </row>
    <row r="456" spans="1:5" ht="12.75">
      <c r="A456">
        <v>2001</v>
      </c>
      <c r="B456">
        <v>114</v>
      </c>
      <c r="C456">
        <v>1142</v>
      </c>
      <c r="D456">
        <v>460</v>
      </c>
      <c r="E456">
        <v>-60.27</v>
      </c>
    </row>
    <row r="457" spans="1:5" ht="12.75">
      <c r="A457">
        <v>2001</v>
      </c>
      <c r="B457">
        <v>114</v>
      </c>
      <c r="C457">
        <v>1142</v>
      </c>
      <c r="D457">
        <v>461</v>
      </c>
      <c r="E457">
        <v>-54.26</v>
      </c>
    </row>
    <row r="458" spans="1:5" ht="12.75">
      <c r="A458">
        <v>2001</v>
      </c>
      <c r="B458">
        <v>114</v>
      </c>
      <c r="C458">
        <v>1142</v>
      </c>
      <c r="D458">
        <v>462</v>
      </c>
      <c r="E458">
        <v>-52.38</v>
      </c>
    </row>
    <row r="459" spans="1:5" ht="12.75">
      <c r="A459">
        <v>2001</v>
      </c>
      <c r="B459">
        <v>114</v>
      </c>
      <c r="C459">
        <v>1142</v>
      </c>
      <c r="D459">
        <v>463</v>
      </c>
      <c r="E459">
        <v>-50.83</v>
      </c>
    </row>
    <row r="460" spans="1:5" ht="12.75">
      <c r="A460">
        <v>2001</v>
      </c>
      <c r="B460">
        <v>114</v>
      </c>
      <c r="C460">
        <v>1142</v>
      </c>
      <c r="D460">
        <v>464</v>
      </c>
      <c r="E460">
        <v>-47.86</v>
      </c>
    </row>
    <row r="461" spans="1:5" ht="12.75">
      <c r="A461">
        <v>2001</v>
      </c>
      <c r="B461">
        <v>114</v>
      </c>
      <c r="C461">
        <v>1142</v>
      </c>
      <c r="D461">
        <v>465</v>
      </c>
      <c r="E461">
        <v>-47.24</v>
      </c>
    </row>
    <row r="462" spans="1:5" ht="12.75">
      <c r="A462">
        <v>2001</v>
      </c>
      <c r="B462">
        <v>114</v>
      </c>
      <c r="C462">
        <v>1142</v>
      </c>
      <c r="D462">
        <v>466</v>
      </c>
      <c r="E462">
        <v>-57.46</v>
      </c>
    </row>
    <row r="463" spans="1:5" ht="12.75">
      <c r="A463">
        <v>2001</v>
      </c>
      <c r="B463">
        <v>114</v>
      </c>
      <c r="C463">
        <v>1142</v>
      </c>
      <c r="D463">
        <v>467</v>
      </c>
      <c r="E463">
        <v>-61.56</v>
      </c>
    </row>
    <row r="464" spans="1:5" ht="12.75">
      <c r="A464">
        <v>2001</v>
      </c>
      <c r="B464">
        <v>114</v>
      </c>
      <c r="C464">
        <v>1142</v>
      </c>
      <c r="D464">
        <v>468</v>
      </c>
      <c r="E464">
        <v>-52.78</v>
      </c>
    </row>
    <row r="465" spans="1:5" ht="12.75">
      <c r="A465">
        <v>2001</v>
      </c>
      <c r="B465">
        <v>114</v>
      </c>
      <c r="C465">
        <v>1142</v>
      </c>
      <c r="D465">
        <v>469</v>
      </c>
      <c r="E465">
        <v>-53.01</v>
      </c>
    </row>
    <row r="466" spans="1:5" ht="12.75">
      <c r="A466">
        <v>2001</v>
      </c>
      <c r="B466">
        <v>114</v>
      </c>
      <c r="C466">
        <v>1142</v>
      </c>
      <c r="D466">
        <v>470</v>
      </c>
      <c r="E466">
        <v>-56.83</v>
      </c>
    </row>
    <row r="467" spans="1:5" ht="12.75">
      <c r="A467">
        <v>2001</v>
      </c>
      <c r="B467">
        <v>114</v>
      </c>
      <c r="C467">
        <v>1142</v>
      </c>
      <c r="D467">
        <v>471</v>
      </c>
      <c r="E467">
        <v>-52.54</v>
      </c>
    </row>
    <row r="468" spans="1:5" ht="12.75">
      <c r="A468">
        <v>2001</v>
      </c>
      <c r="B468">
        <v>114</v>
      </c>
      <c r="C468">
        <v>1142</v>
      </c>
      <c r="D468">
        <v>472</v>
      </c>
      <c r="E468">
        <v>-60.97</v>
      </c>
    </row>
    <row r="469" spans="1:5" ht="12.75">
      <c r="A469">
        <v>2001</v>
      </c>
      <c r="B469">
        <v>114</v>
      </c>
      <c r="C469">
        <v>1142</v>
      </c>
      <c r="D469">
        <v>473</v>
      </c>
      <c r="E469">
        <v>-58.16</v>
      </c>
    </row>
    <row r="470" spans="1:5" ht="12.75">
      <c r="A470">
        <v>2001</v>
      </c>
      <c r="B470">
        <v>114</v>
      </c>
      <c r="C470">
        <v>1143</v>
      </c>
      <c r="D470">
        <v>474</v>
      </c>
      <c r="E470">
        <v>-67.37</v>
      </c>
    </row>
    <row r="471" spans="1:5" ht="12.75">
      <c r="A471">
        <v>2001</v>
      </c>
      <c r="B471">
        <v>114</v>
      </c>
      <c r="C471">
        <v>1143</v>
      </c>
      <c r="D471">
        <v>475</v>
      </c>
      <c r="E471">
        <v>-71.7</v>
      </c>
    </row>
    <row r="472" spans="1:5" ht="12.75">
      <c r="A472">
        <v>2001</v>
      </c>
      <c r="B472">
        <v>114</v>
      </c>
      <c r="C472">
        <v>1143</v>
      </c>
      <c r="D472">
        <v>476</v>
      </c>
      <c r="E472">
        <v>-71.3</v>
      </c>
    </row>
    <row r="473" spans="1:5" ht="12.75">
      <c r="A473">
        <v>2001</v>
      </c>
      <c r="B473">
        <v>114</v>
      </c>
      <c r="C473">
        <v>1143</v>
      </c>
      <c r="D473">
        <v>477</v>
      </c>
      <c r="E473">
        <v>-69.87</v>
      </c>
    </row>
    <row r="474" spans="1:5" ht="12.75">
      <c r="A474">
        <v>2001</v>
      </c>
      <c r="B474">
        <v>114</v>
      </c>
      <c r="C474">
        <v>1143</v>
      </c>
      <c r="D474">
        <v>478</v>
      </c>
      <c r="E474">
        <v>-69.28</v>
      </c>
    </row>
    <row r="475" spans="1:5" ht="12.75">
      <c r="A475">
        <v>2001</v>
      </c>
      <c r="B475">
        <v>114</v>
      </c>
      <c r="C475">
        <v>1143</v>
      </c>
      <c r="D475">
        <v>479</v>
      </c>
      <c r="E475">
        <v>-68.62</v>
      </c>
    </row>
    <row r="476" spans="1:5" ht="12.75">
      <c r="A476">
        <v>2001</v>
      </c>
      <c r="B476">
        <v>114</v>
      </c>
      <c r="C476">
        <v>1143</v>
      </c>
      <c r="D476">
        <v>480</v>
      </c>
      <c r="E476">
        <v>-58.04</v>
      </c>
    </row>
    <row r="477" spans="1:5" ht="12.75">
      <c r="A477">
        <v>2001</v>
      </c>
      <c r="B477">
        <v>114</v>
      </c>
      <c r="C477">
        <v>1143</v>
      </c>
      <c r="D477">
        <v>481</v>
      </c>
      <c r="E477">
        <v>-61.2</v>
      </c>
    </row>
    <row r="478" spans="1:5" ht="12.75">
      <c r="A478">
        <v>2001</v>
      </c>
      <c r="B478">
        <v>114</v>
      </c>
      <c r="C478">
        <v>1143</v>
      </c>
      <c r="D478">
        <v>482</v>
      </c>
      <c r="E478">
        <v>-68.23</v>
      </c>
    </row>
    <row r="479" spans="1:5" ht="12.75">
      <c r="A479">
        <v>2001</v>
      </c>
      <c r="B479">
        <v>114</v>
      </c>
      <c r="C479">
        <v>1143</v>
      </c>
      <c r="D479">
        <v>483</v>
      </c>
      <c r="E479">
        <v>-69.83</v>
      </c>
    </row>
    <row r="480" spans="1:5" ht="12.75">
      <c r="A480">
        <v>2001</v>
      </c>
      <c r="B480">
        <v>114</v>
      </c>
      <c r="C480">
        <v>1143</v>
      </c>
      <c r="D480">
        <v>484</v>
      </c>
      <c r="E480">
        <v>-81.1</v>
      </c>
    </row>
    <row r="481" spans="1:5" ht="12.75">
      <c r="A481">
        <v>2001</v>
      </c>
      <c r="B481">
        <v>114</v>
      </c>
      <c r="C481">
        <v>1143</v>
      </c>
      <c r="D481">
        <v>485</v>
      </c>
      <c r="E481">
        <v>-82.2</v>
      </c>
    </row>
    <row r="482" spans="1:5" ht="12.75">
      <c r="A482">
        <v>2001</v>
      </c>
      <c r="B482">
        <v>114</v>
      </c>
      <c r="C482">
        <v>1143</v>
      </c>
      <c r="D482">
        <v>486</v>
      </c>
      <c r="E482">
        <v>-72.9</v>
      </c>
    </row>
    <row r="483" spans="1:5" ht="12.75">
      <c r="A483">
        <v>2001</v>
      </c>
      <c r="B483">
        <v>114</v>
      </c>
      <c r="C483">
        <v>1143</v>
      </c>
      <c r="D483">
        <v>487</v>
      </c>
      <c r="E483">
        <v>-76.1</v>
      </c>
    </row>
    <row r="484" spans="1:5" ht="12.75">
      <c r="A484">
        <v>2001</v>
      </c>
      <c r="B484">
        <v>114</v>
      </c>
      <c r="C484">
        <v>1143</v>
      </c>
      <c r="D484">
        <v>488</v>
      </c>
      <c r="E484">
        <v>-76.9</v>
      </c>
    </row>
    <row r="485" spans="1:5" ht="12.75">
      <c r="A485">
        <v>2001</v>
      </c>
      <c r="B485">
        <v>114</v>
      </c>
      <c r="C485">
        <v>1143</v>
      </c>
      <c r="D485">
        <v>489</v>
      </c>
      <c r="E485">
        <v>-85.3</v>
      </c>
    </row>
    <row r="486" spans="1:5" ht="12.75">
      <c r="A486">
        <v>2001</v>
      </c>
      <c r="B486">
        <v>114</v>
      </c>
      <c r="C486">
        <v>1144</v>
      </c>
      <c r="D486">
        <v>490</v>
      </c>
      <c r="E486">
        <v>-83.8</v>
      </c>
    </row>
    <row r="487" spans="1:5" ht="12.75">
      <c r="A487">
        <v>2001</v>
      </c>
      <c r="B487">
        <v>114</v>
      </c>
      <c r="C487">
        <v>1144</v>
      </c>
      <c r="D487">
        <v>491</v>
      </c>
      <c r="E487">
        <v>-81</v>
      </c>
    </row>
    <row r="488" spans="1:5" ht="12.75">
      <c r="A488">
        <v>2001</v>
      </c>
      <c r="B488">
        <v>114</v>
      </c>
      <c r="C488">
        <v>1144</v>
      </c>
      <c r="D488">
        <v>492</v>
      </c>
      <c r="E488">
        <v>-92.3</v>
      </c>
    </row>
    <row r="489" spans="1:5" ht="12.75">
      <c r="A489">
        <v>2001</v>
      </c>
      <c r="B489">
        <v>114</v>
      </c>
      <c r="C489">
        <v>1144</v>
      </c>
      <c r="D489">
        <v>493</v>
      </c>
      <c r="E489">
        <v>-96.6</v>
      </c>
    </row>
    <row r="490" spans="1:5" ht="12.75">
      <c r="A490">
        <v>2001</v>
      </c>
      <c r="B490">
        <v>114</v>
      </c>
      <c r="C490">
        <v>1144</v>
      </c>
      <c r="D490">
        <v>494</v>
      </c>
      <c r="E490">
        <v>-91.8</v>
      </c>
    </row>
    <row r="491" spans="1:5" ht="12.75">
      <c r="A491">
        <v>2001</v>
      </c>
      <c r="B491">
        <v>114</v>
      </c>
      <c r="C491">
        <v>1144</v>
      </c>
      <c r="D491">
        <v>495</v>
      </c>
      <c r="E491">
        <v>-91.2</v>
      </c>
    </row>
    <row r="492" spans="1:5" ht="12.75">
      <c r="A492">
        <v>2001</v>
      </c>
      <c r="B492">
        <v>114</v>
      </c>
      <c r="C492">
        <v>1144</v>
      </c>
      <c r="D492">
        <v>496</v>
      </c>
      <c r="E492">
        <v>-65.57</v>
      </c>
    </row>
    <row r="493" spans="1:5" ht="12.75">
      <c r="A493">
        <v>2001</v>
      </c>
      <c r="B493">
        <v>114</v>
      </c>
      <c r="C493">
        <v>1144</v>
      </c>
      <c r="D493">
        <v>497</v>
      </c>
      <c r="E493">
        <v>-70.4</v>
      </c>
    </row>
    <row r="494" spans="1:5" ht="12.75">
      <c r="A494">
        <v>2001</v>
      </c>
      <c r="B494">
        <v>114</v>
      </c>
      <c r="C494">
        <v>1144</v>
      </c>
      <c r="D494">
        <v>498</v>
      </c>
      <c r="E494">
        <v>-74.9</v>
      </c>
    </row>
    <row r="495" spans="1:5" ht="12.75">
      <c r="A495">
        <v>2001</v>
      </c>
      <c r="B495">
        <v>114</v>
      </c>
      <c r="C495">
        <v>1144</v>
      </c>
      <c r="D495">
        <v>499</v>
      </c>
      <c r="E495">
        <v>-77.2</v>
      </c>
    </row>
    <row r="496" spans="1:5" ht="12.75">
      <c r="A496">
        <v>2001</v>
      </c>
      <c r="B496">
        <v>114</v>
      </c>
      <c r="C496">
        <v>1144</v>
      </c>
      <c r="D496">
        <v>500</v>
      </c>
      <c r="E496">
        <v>-80.2</v>
      </c>
    </row>
    <row r="497" spans="1:5" ht="12.75">
      <c r="A497">
        <v>2001</v>
      </c>
      <c r="B497">
        <v>114</v>
      </c>
      <c r="C497">
        <v>1144</v>
      </c>
      <c r="D497">
        <v>501</v>
      </c>
      <c r="E497">
        <v>-72.8</v>
      </c>
    </row>
    <row r="498" spans="1:5" ht="12.75">
      <c r="A498">
        <v>2001</v>
      </c>
      <c r="B498">
        <v>114</v>
      </c>
      <c r="C498">
        <v>1144</v>
      </c>
      <c r="D498">
        <v>502</v>
      </c>
      <c r="E498">
        <v>-63.12</v>
      </c>
    </row>
    <row r="499" spans="1:5" ht="12.75">
      <c r="A499">
        <v>2001</v>
      </c>
      <c r="B499">
        <v>114</v>
      </c>
      <c r="C499">
        <v>1145</v>
      </c>
      <c r="D499">
        <v>503</v>
      </c>
      <c r="E499">
        <v>-69.13</v>
      </c>
    </row>
    <row r="500" spans="1:5" ht="12.75">
      <c r="A500">
        <v>2001</v>
      </c>
      <c r="B500">
        <v>114</v>
      </c>
      <c r="C500">
        <v>1145</v>
      </c>
      <c r="D500">
        <v>504</v>
      </c>
      <c r="E500">
        <v>-73.4</v>
      </c>
    </row>
    <row r="501" spans="1:5" ht="12.75">
      <c r="A501">
        <v>2001</v>
      </c>
      <c r="B501">
        <v>114</v>
      </c>
      <c r="C501">
        <v>1145</v>
      </c>
      <c r="D501">
        <v>505</v>
      </c>
      <c r="E501">
        <v>-75.1</v>
      </c>
    </row>
    <row r="502" spans="1:5" ht="12.75">
      <c r="A502">
        <v>2001</v>
      </c>
      <c r="B502">
        <v>114</v>
      </c>
      <c r="C502">
        <v>1145</v>
      </c>
      <c r="D502">
        <v>506</v>
      </c>
      <c r="E502">
        <v>-71.5</v>
      </c>
    </row>
    <row r="503" spans="1:5" ht="12.75">
      <c r="A503">
        <v>2001</v>
      </c>
      <c r="B503">
        <v>114</v>
      </c>
      <c r="C503">
        <v>1145</v>
      </c>
      <c r="D503">
        <v>507</v>
      </c>
      <c r="E503">
        <v>-79.7</v>
      </c>
    </row>
    <row r="504" spans="1:5" ht="12.75">
      <c r="A504">
        <v>2001</v>
      </c>
      <c r="B504">
        <v>114</v>
      </c>
      <c r="C504">
        <v>1145</v>
      </c>
      <c r="D504">
        <v>508</v>
      </c>
      <c r="E504">
        <v>-78.7</v>
      </c>
    </row>
    <row r="505" spans="1:5" ht="12.75">
      <c r="A505">
        <v>2001</v>
      </c>
      <c r="B505">
        <v>114</v>
      </c>
      <c r="C505">
        <v>1145</v>
      </c>
      <c r="D505">
        <v>509</v>
      </c>
      <c r="E505">
        <v>-72.4</v>
      </c>
    </row>
    <row r="506" spans="1:5" ht="12.75">
      <c r="A506">
        <v>2001</v>
      </c>
      <c r="B506">
        <v>114</v>
      </c>
      <c r="C506">
        <v>1145</v>
      </c>
      <c r="D506">
        <v>510</v>
      </c>
      <c r="E506">
        <v>-79.2</v>
      </c>
    </row>
    <row r="507" spans="1:5" ht="12.75">
      <c r="A507">
        <v>2001</v>
      </c>
      <c r="B507">
        <v>114</v>
      </c>
      <c r="C507">
        <v>1145</v>
      </c>
      <c r="D507">
        <v>511</v>
      </c>
      <c r="E507">
        <v>-81.2</v>
      </c>
    </row>
    <row r="508" spans="1:5" ht="12.75">
      <c r="A508">
        <v>2001</v>
      </c>
      <c r="B508">
        <v>114</v>
      </c>
      <c r="C508">
        <v>1145</v>
      </c>
      <c r="D508">
        <v>512</v>
      </c>
      <c r="E508">
        <v>-68.38</v>
      </c>
    </row>
    <row r="509" spans="1:5" ht="12.75">
      <c r="A509">
        <v>2001</v>
      </c>
      <c r="B509">
        <v>114</v>
      </c>
      <c r="C509">
        <v>1145</v>
      </c>
      <c r="D509">
        <v>513</v>
      </c>
      <c r="E509">
        <v>-61.05</v>
      </c>
    </row>
    <row r="510" spans="1:5" ht="12.75">
      <c r="A510">
        <v>2001</v>
      </c>
      <c r="B510">
        <v>114</v>
      </c>
      <c r="C510">
        <v>1145</v>
      </c>
      <c r="D510">
        <v>514</v>
      </c>
      <c r="E510">
        <v>-68.23</v>
      </c>
    </row>
    <row r="511" spans="1:5" ht="12.75">
      <c r="A511">
        <v>2001</v>
      </c>
      <c r="B511">
        <v>114</v>
      </c>
      <c r="C511">
        <v>1145</v>
      </c>
      <c r="D511">
        <v>515</v>
      </c>
      <c r="E511">
        <v>-65.22</v>
      </c>
    </row>
    <row r="512" spans="1:5" ht="12.75">
      <c r="A512">
        <v>2001</v>
      </c>
      <c r="B512">
        <v>114</v>
      </c>
      <c r="C512">
        <v>1145</v>
      </c>
      <c r="D512">
        <v>516</v>
      </c>
      <c r="E512">
        <v>-67.99</v>
      </c>
    </row>
    <row r="513" spans="1:5" ht="12.75">
      <c r="A513">
        <v>2001</v>
      </c>
      <c r="B513">
        <v>114</v>
      </c>
      <c r="C513">
        <v>1146</v>
      </c>
      <c r="D513">
        <v>517</v>
      </c>
      <c r="E513">
        <v>-65.89</v>
      </c>
    </row>
    <row r="514" spans="1:5" ht="12.75">
      <c r="A514">
        <v>2001</v>
      </c>
      <c r="B514">
        <v>114</v>
      </c>
      <c r="C514">
        <v>1146</v>
      </c>
      <c r="D514">
        <v>518</v>
      </c>
      <c r="E514">
        <v>-68.7</v>
      </c>
    </row>
    <row r="515" spans="1:5" ht="12.75">
      <c r="A515">
        <v>2001</v>
      </c>
      <c r="B515">
        <v>114</v>
      </c>
      <c r="C515">
        <v>1146</v>
      </c>
      <c r="D515">
        <v>519</v>
      </c>
      <c r="E515">
        <v>-63.62</v>
      </c>
    </row>
    <row r="516" spans="1:5" ht="12.75">
      <c r="A516">
        <v>2001</v>
      </c>
      <c r="B516">
        <v>114</v>
      </c>
      <c r="C516">
        <v>1146</v>
      </c>
      <c r="D516">
        <v>520</v>
      </c>
      <c r="E516">
        <v>-60.19</v>
      </c>
    </row>
    <row r="517" spans="1:5" ht="12.75">
      <c r="A517">
        <v>2001</v>
      </c>
      <c r="B517">
        <v>114</v>
      </c>
      <c r="C517">
        <v>1147</v>
      </c>
      <c r="D517">
        <v>521</v>
      </c>
      <c r="E517">
        <v>-51.29</v>
      </c>
    </row>
    <row r="518" spans="1:5" ht="12.75">
      <c r="A518">
        <v>2001</v>
      </c>
      <c r="B518">
        <v>114</v>
      </c>
      <c r="C518">
        <v>1147</v>
      </c>
      <c r="D518">
        <v>522</v>
      </c>
      <c r="E518">
        <v>-55.35</v>
      </c>
    </row>
    <row r="519" spans="1:5" ht="12.75">
      <c r="A519">
        <v>2001</v>
      </c>
      <c r="B519">
        <v>114</v>
      </c>
      <c r="C519">
        <v>1147</v>
      </c>
      <c r="D519">
        <v>523</v>
      </c>
      <c r="E519">
        <v>-65.65</v>
      </c>
    </row>
    <row r="520" spans="1:5" ht="12.75">
      <c r="A520">
        <v>2001</v>
      </c>
      <c r="B520">
        <v>114</v>
      </c>
      <c r="C520">
        <v>1147</v>
      </c>
      <c r="D520">
        <v>524</v>
      </c>
      <c r="E520">
        <v>-50.4</v>
      </c>
    </row>
    <row r="521" spans="1:5" ht="12.75">
      <c r="A521">
        <v>2001</v>
      </c>
      <c r="B521">
        <v>114</v>
      </c>
      <c r="C521">
        <v>1147</v>
      </c>
      <c r="D521">
        <v>525</v>
      </c>
      <c r="E521">
        <v>-61.99</v>
      </c>
    </row>
    <row r="522" spans="1:5" ht="12.75">
      <c r="A522">
        <v>2001</v>
      </c>
      <c r="B522">
        <v>114</v>
      </c>
      <c r="C522">
        <v>1147</v>
      </c>
      <c r="D522">
        <v>526</v>
      </c>
      <c r="E522">
        <v>-67.37</v>
      </c>
    </row>
    <row r="523" spans="1:5" ht="12.75">
      <c r="A523">
        <v>2001</v>
      </c>
      <c r="B523">
        <v>114</v>
      </c>
      <c r="C523">
        <v>1147</v>
      </c>
      <c r="D523">
        <v>527</v>
      </c>
      <c r="E523">
        <v>-70.8</v>
      </c>
    </row>
    <row r="524" spans="1:5" ht="12.75">
      <c r="A524">
        <v>2001</v>
      </c>
      <c r="B524">
        <v>114</v>
      </c>
      <c r="C524">
        <v>1147</v>
      </c>
      <c r="D524">
        <v>528</v>
      </c>
      <c r="E524">
        <v>-67.21</v>
      </c>
    </row>
    <row r="525" spans="1:5" ht="12.75">
      <c r="A525">
        <v>2001</v>
      </c>
      <c r="B525">
        <v>114</v>
      </c>
      <c r="C525">
        <v>1148</v>
      </c>
      <c r="D525">
        <v>529</v>
      </c>
      <c r="E525">
        <v>-60.39</v>
      </c>
    </row>
    <row r="526" spans="1:5" ht="12.75">
      <c r="A526">
        <v>2001</v>
      </c>
      <c r="B526">
        <v>114</v>
      </c>
      <c r="C526">
        <v>1148</v>
      </c>
      <c r="D526">
        <v>530</v>
      </c>
      <c r="E526">
        <v>-49.03</v>
      </c>
    </row>
    <row r="527" spans="1:5" ht="12.75">
      <c r="A527">
        <v>2001</v>
      </c>
      <c r="B527">
        <v>114</v>
      </c>
      <c r="C527">
        <v>1148</v>
      </c>
      <c r="D527">
        <v>531</v>
      </c>
      <c r="E527">
        <v>-70.5</v>
      </c>
    </row>
    <row r="528" spans="1:5" ht="12.75">
      <c r="A528">
        <v>2001</v>
      </c>
      <c r="B528">
        <v>114</v>
      </c>
      <c r="C528">
        <v>1148</v>
      </c>
      <c r="D528">
        <v>532</v>
      </c>
      <c r="E528">
        <v>-55.67</v>
      </c>
    </row>
    <row r="529" spans="1:5" ht="12.75">
      <c r="A529">
        <v>2001</v>
      </c>
      <c r="B529">
        <v>114</v>
      </c>
      <c r="C529">
        <v>1148</v>
      </c>
      <c r="D529">
        <v>533</v>
      </c>
      <c r="E529">
        <v>-52.08</v>
      </c>
    </row>
    <row r="530" spans="1:5" ht="12.75">
      <c r="A530">
        <v>2001</v>
      </c>
      <c r="B530">
        <v>114</v>
      </c>
      <c r="C530">
        <v>1148</v>
      </c>
      <c r="D530">
        <v>534</v>
      </c>
      <c r="E530">
        <v>-72.4</v>
      </c>
    </row>
    <row r="531" spans="1:5" ht="12.75">
      <c r="A531">
        <v>2001</v>
      </c>
      <c r="B531">
        <v>114</v>
      </c>
      <c r="C531">
        <v>1148</v>
      </c>
      <c r="D531">
        <v>535</v>
      </c>
      <c r="E531">
        <v>-60.5</v>
      </c>
    </row>
    <row r="532" spans="1:5" ht="12.75">
      <c r="A532">
        <v>2001</v>
      </c>
      <c r="B532">
        <v>114</v>
      </c>
      <c r="C532">
        <v>1148</v>
      </c>
      <c r="D532">
        <v>536</v>
      </c>
      <c r="E532">
        <v>-59.72</v>
      </c>
    </row>
    <row r="533" spans="1:5" ht="12.75">
      <c r="A533">
        <v>2001</v>
      </c>
      <c r="B533">
        <v>114</v>
      </c>
      <c r="C533">
        <v>1148</v>
      </c>
      <c r="D533">
        <v>537</v>
      </c>
      <c r="E533">
        <v>-62.61</v>
      </c>
    </row>
    <row r="534" spans="1:5" ht="12.75">
      <c r="A534">
        <v>2001</v>
      </c>
      <c r="B534">
        <v>114</v>
      </c>
      <c r="C534">
        <v>1148</v>
      </c>
      <c r="D534">
        <v>538</v>
      </c>
      <c r="E534">
        <v>-50.59</v>
      </c>
    </row>
    <row r="535" spans="1:5" ht="12.75">
      <c r="A535">
        <v>2001</v>
      </c>
      <c r="B535">
        <v>114</v>
      </c>
      <c r="C535">
        <v>1148</v>
      </c>
      <c r="D535">
        <v>539</v>
      </c>
      <c r="E535">
        <v>-48.49</v>
      </c>
    </row>
    <row r="536" spans="1:5" ht="12.75">
      <c r="A536">
        <v>2001</v>
      </c>
      <c r="B536">
        <v>114</v>
      </c>
      <c r="C536">
        <v>1148</v>
      </c>
      <c r="D536">
        <v>540</v>
      </c>
      <c r="E536">
        <v>-44.43</v>
      </c>
    </row>
    <row r="537" spans="1:5" ht="12.75">
      <c r="A537">
        <v>2001</v>
      </c>
      <c r="B537">
        <v>114</v>
      </c>
      <c r="C537">
        <v>1148</v>
      </c>
      <c r="D537">
        <v>541</v>
      </c>
      <c r="E537">
        <v>-49.89</v>
      </c>
    </row>
    <row r="538" spans="1:5" ht="12.75">
      <c r="A538">
        <v>2001</v>
      </c>
      <c r="B538">
        <v>114</v>
      </c>
      <c r="C538">
        <v>1149</v>
      </c>
      <c r="D538">
        <v>542</v>
      </c>
      <c r="E538">
        <v>-57.69</v>
      </c>
    </row>
    <row r="539" spans="1:5" ht="12.75">
      <c r="A539">
        <v>2001</v>
      </c>
      <c r="B539">
        <v>114</v>
      </c>
      <c r="C539">
        <v>1149</v>
      </c>
      <c r="D539">
        <v>543</v>
      </c>
      <c r="E539">
        <v>-57.38</v>
      </c>
    </row>
    <row r="540" spans="1:5" ht="12.75">
      <c r="A540">
        <v>2001</v>
      </c>
      <c r="B540">
        <v>114</v>
      </c>
      <c r="C540">
        <v>1149</v>
      </c>
      <c r="D540">
        <v>544</v>
      </c>
      <c r="E540">
        <v>-58.4</v>
      </c>
    </row>
    <row r="541" spans="1:5" ht="12.75">
      <c r="A541">
        <v>2001</v>
      </c>
      <c r="B541">
        <v>114</v>
      </c>
      <c r="C541">
        <v>1149</v>
      </c>
      <c r="D541">
        <v>545</v>
      </c>
      <c r="E541">
        <v>-59.57</v>
      </c>
    </row>
    <row r="542" spans="1:5" ht="12.75">
      <c r="A542">
        <v>2001</v>
      </c>
      <c r="B542">
        <v>114</v>
      </c>
      <c r="C542">
        <v>1149</v>
      </c>
      <c r="D542">
        <v>546</v>
      </c>
      <c r="E542">
        <v>-65.42</v>
      </c>
    </row>
    <row r="543" spans="1:5" ht="12.75">
      <c r="A543">
        <v>2001</v>
      </c>
      <c r="B543">
        <v>114</v>
      </c>
      <c r="C543">
        <v>1149</v>
      </c>
      <c r="D543">
        <v>547</v>
      </c>
      <c r="E543">
        <v>-59.65</v>
      </c>
    </row>
    <row r="544" spans="1:5" ht="12.75">
      <c r="A544">
        <v>2001</v>
      </c>
      <c r="B544">
        <v>114</v>
      </c>
      <c r="C544">
        <v>1149</v>
      </c>
      <c r="D544">
        <v>548</v>
      </c>
      <c r="E544">
        <v>-57.85</v>
      </c>
    </row>
    <row r="545" spans="1:5" ht="12.75">
      <c r="A545">
        <v>2001</v>
      </c>
      <c r="B545">
        <v>114</v>
      </c>
      <c r="C545">
        <v>1149</v>
      </c>
      <c r="D545">
        <v>549</v>
      </c>
      <c r="E545">
        <v>-53.25</v>
      </c>
    </row>
    <row r="546" spans="1:5" ht="12.75">
      <c r="A546">
        <v>2001</v>
      </c>
      <c r="B546">
        <v>114</v>
      </c>
      <c r="C546">
        <v>1149</v>
      </c>
      <c r="D546">
        <v>550</v>
      </c>
      <c r="E546">
        <v>-62.45</v>
      </c>
    </row>
    <row r="547" spans="1:5" ht="12.75">
      <c r="A547">
        <v>2001</v>
      </c>
      <c r="B547">
        <v>114</v>
      </c>
      <c r="C547">
        <v>1149</v>
      </c>
      <c r="D547">
        <v>551</v>
      </c>
      <c r="E547">
        <v>-58.94</v>
      </c>
    </row>
    <row r="548" spans="1:5" ht="12.75">
      <c r="A548">
        <v>2001</v>
      </c>
      <c r="B548">
        <v>114</v>
      </c>
      <c r="C548">
        <v>1149</v>
      </c>
      <c r="D548">
        <v>552</v>
      </c>
      <c r="E548">
        <v>-66.82</v>
      </c>
    </row>
    <row r="549" spans="1:5" ht="12.75">
      <c r="A549">
        <v>2001</v>
      </c>
      <c r="B549">
        <v>114</v>
      </c>
      <c r="C549">
        <v>1149</v>
      </c>
      <c r="D549">
        <v>553</v>
      </c>
      <c r="E549">
        <v>-67.92</v>
      </c>
    </row>
    <row r="550" spans="1:5" ht="12.75">
      <c r="A550">
        <v>2001</v>
      </c>
      <c r="B550">
        <v>114</v>
      </c>
      <c r="C550">
        <v>1150</v>
      </c>
      <c r="D550">
        <v>554</v>
      </c>
      <c r="E550">
        <v>-72.5</v>
      </c>
    </row>
    <row r="551" spans="1:5" ht="12.75">
      <c r="A551">
        <v>2001</v>
      </c>
      <c r="B551">
        <v>114</v>
      </c>
      <c r="C551">
        <v>1150</v>
      </c>
      <c r="D551">
        <v>555</v>
      </c>
      <c r="E551">
        <v>-73.8</v>
      </c>
    </row>
    <row r="552" spans="1:5" ht="12.75">
      <c r="A552">
        <v>2001</v>
      </c>
      <c r="B552">
        <v>114</v>
      </c>
      <c r="C552">
        <v>1150</v>
      </c>
      <c r="D552">
        <v>556</v>
      </c>
      <c r="E552">
        <v>-62.06</v>
      </c>
    </row>
    <row r="553" spans="1:5" ht="12.75">
      <c r="A553">
        <v>2001</v>
      </c>
      <c r="B553">
        <v>114</v>
      </c>
      <c r="C553">
        <v>1150</v>
      </c>
      <c r="D553">
        <v>557</v>
      </c>
      <c r="E553">
        <v>-71.4</v>
      </c>
    </row>
    <row r="554" spans="1:5" ht="12.75">
      <c r="A554">
        <v>2001</v>
      </c>
      <c r="B554">
        <v>114</v>
      </c>
      <c r="C554">
        <v>1150</v>
      </c>
      <c r="D554">
        <v>558</v>
      </c>
      <c r="E554">
        <v>-70.7</v>
      </c>
    </row>
    <row r="555" spans="1:5" ht="12.75">
      <c r="A555">
        <v>2001</v>
      </c>
      <c r="B555">
        <v>114</v>
      </c>
      <c r="C555">
        <v>1150</v>
      </c>
      <c r="D555">
        <v>559</v>
      </c>
      <c r="E555">
        <v>-61.36</v>
      </c>
    </row>
    <row r="556" spans="1:5" ht="12.75">
      <c r="A556">
        <v>2001</v>
      </c>
      <c r="B556">
        <v>114</v>
      </c>
      <c r="C556">
        <v>1150</v>
      </c>
      <c r="D556">
        <v>560</v>
      </c>
      <c r="E556">
        <v>-65.19</v>
      </c>
    </row>
    <row r="557" spans="1:5" ht="12.75">
      <c r="A557">
        <v>2001</v>
      </c>
      <c r="B557">
        <v>114</v>
      </c>
      <c r="C557">
        <v>1150</v>
      </c>
      <c r="D557">
        <v>561</v>
      </c>
      <c r="E557">
        <v>-59.88</v>
      </c>
    </row>
    <row r="558" spans="1:5" ht="12.75">
      <c r="A558">
        <v>2001</v>
      </c>
      <c r="B558">
        <v>114</v>
      </c>
      <c r="C558">
        <v>1150</v>
      </c>
      <c r="D558">
        <v>562</v>
      </c>
      <c r="E558">
        <v>-60.89</v>
      </c>
    </row>
    <row r="559" spans="1:5" ht="12.75">
      <c r="A559">
        <v>2001</v>
      </c>
      <c r="B559">
        <v>114</v>
      </c>
      <c r="C559">
        <v>1150</v>
      </c>
      <c r="D559">
        <v>563</v>
      </c>
      <c r="E559">
        <v>-57.93</v>
      </c>
    </row>
    <row r="560" spans="1:5" ht="12.75">
      <c r="A560">
        <v>2001</v>
      </c>
      <c r="B560">
        <v>114</v>
      </c>
      <c r="C560">
        <v>1150</v>
      </c>
      <c r="D560">
        <v>564</v>
      </c>
      <c r="E560">
        <v>-56.91</v>
      </c>
    </row>
    <row r="561" spans="1:5" ht="12.75">
      <c r="A561">
        <v>2001</v>
      </c>
      <c r="B561">
        <v>114</v>
      </c>
      <c r="C561">
        <v>1150</v>
      </c>
      <c r="D561">
        <v>565</v>
      </c>
      <c r="E561">
        <v>-63.47</v>
      </c>
    </row>
    <row r="562" spans="1:5" ht="12.75">
      <c r="A562">
        <v>2001</v>
      </c>
      <c r="B562">
        <v>114</v>
      </c>
      <c r="C562">
        <v>1150</v>
      </c>
      <c r="D562">
        <v>566</v>
      </c>
      <c r="E562">
        <v>-68.85</v>
      </c>
    </row>
    <row r="563" spans="1:5" ht="12.75">
      <c r="A563">
        <v>2001</v>
      </c>
      <c r="B563">
        <v>114</v>
      </c>
      <c r="C563">
        <v>1150</v>
      </c>
      <c r="D563">
        <v>567</v>
      </c>
      <c r="E563">
        <v>-79</v>
      </c>
    </row>
    <row r="564" spans="1:5" ht="12.75">
      <c r="A564">
        <v>2001</v>
      </c>
      <c r="B564">
        <v>114</v>
      </c>
      <c r="C564">
        <v>1150</v>
      </c>
      <c r="D564">
        <v>568</v>
      </c>
      <c r="E564">
        <v>-76.6</v>
      </c>
    </row>
    <row r="565" spans="1:5" ht="12.75">
      <c r="A565">
        <v>2001</v>
      </c>
      <c r="B565">
        <v>114</v>
      </c>
      <c r="C565">
        <v>1150</v>
      </c>
      <c r="D565">
        <v>569</v>
      </c>
      <c r="E565">
        <v>-73.5</v>
      </c>
    </row>
    <row r="566" spans="1:5" ht="12.75">
      <c r="A566">
        <v>2001</v>
      </c>
      <c r="B566">
        <v>114</v>
      </c>
      <c r="C566">
        <v>1150</v>
      </c>
      <c r="D566">
        <v>570</v>
      </c>
      <c r="E566">
        <v>-92.1</v>
      </c>
    </row>
    <row r="567" spans="1:5" ht="12.75">
      <c r="A567">
        <v>2001</v>
      </c>
      <c r="B567">
        <v>114</v>
      </c>
      <c r="C567">
        <v>1151</v>
      </c>
      <c r="D567">
        <v>571</v>
      </c>
      <c r="E567">
        <v>-78.3</v>
      </c>
    </row>
    <row r="568" spans="1:5" ht="12.75">
      <c r="A568">
        <v>2001</v>
      </c>
      <c r="B568">
        <v>114</v>
      </c>
      <c r="C568">
        <v>1151</v>
      </c>
      <c r="D568">
        <v>572</v>
      </c>
      <c r="E568">
        <v>-71.7</v>
      </c>
    </row>
    <row r="569" spans="1:5" ht="12.75">
      <c r="A569">
        <v>2001</v>
      </c>
      <c r="B569">
        <v>114</v>
      </c>
      <c r="C569">
        <v>1151</v>
      </c>
      <c r="D569">
        <v>573</v>
      </c>
      <c r="E569">
        <v>-74.6</v>
      </c>
    </row>
    <row r="570" spans="1:5" ht="12.75">
      <c r="A570">
        <v>2001</v>
      </c>
      <c r="B570">
        <v>114</v>
      </c>
      <c r="C570">
        <v>1151</v>
      </c>
      <c r="D570">
        <v>574</v>
      </c>
      <c r="E570">
        <v>-72.8</v>
      </c>
    </row>
    <row r="571" spans="1:5" ht="12.75">
      <c r="A571">
        <v>2001</v>
      </c>
      <c r="B571">
        <v>114</v>
      </c>
      <c r="C571">
        <v>1151</v>
      </c>
      <c r="D571">
        <v>575</v>
      </c>
      <c r="E571">
        <v>-72</v>
      </c>
    </row>
    <row r="572" spans="1:5" ht="12.75">
      <c r="A572">
        <v>2001</v>
      </c>
      <c r="B572">
        <v>114</v>
      </c>
      <c r="C572">
        <v>1151</v>
      </c>
      <c r="D572">
        <v>576</v>
      </c>
      <c r="E572">
        <v>-67.76</v>
      </c>
    </row>
    <row r="573" spans="1:5" ht="12.75">
      <c r="A573">
        <v>2001</v>
      </c>
      <c r="B573">
        <v>114</v>
      </c>
      <c r="C573">
        <v>1151</v>
      </c>
      <c r="D573">
        <v>577</v>
      </c>
      <c r="E573">
        <v>-65.69</v>
      </c>
    </row>
    <row r="574" spans="1:5" ht="12.75">
      <c r="A574">
        <v>2001</v>
      </c>
      <c r="B574">
        <v>114</v>
      </c>
      <c r="C574">
        <v>1151</v>
      </c>
      <c r="D574">
        <v>578</v>
      </c>
      <c r="E574">
        <v>-61.75</v>
      </c>
    </row>
    <row r="575" spans="1:5" ht="12.75">
      <c r="A575">
        <v>2001</v>
      </c>
      <c r="B575">
        <v>114</v>
      </c>
      <c r="C575">
        <v>1151</v>
      </c>
      <c r="D575">
        <v>579</v>
      </c>
      <c r="E575">
        <v>-65.5</v>
      </c>
    </row>
    <row r="576" spans="1:5" ht="12.75">
      <c r="A576">
        <v>2001</v>
      </c>
      <c r="B576">
        <v>114</v>
      </c>
      <c r="C576">
        <v>1151</v>
      </c>
      <c r="D576">
        <v>580</v>
      </c>
      <c r="E576">
        <v>-64.8</v>
      </c>
    </row>
    <row r="577" spans="1:5" ht="12.75">
      <c r="A577">
        <v>2001</v>
      </c>
      <c r="B577">
        <v>114</v>
      </c>
      <c r="C577">
        <v>1151</v>
      </c>
      <c r="D577">
        <v>581</v>
      </c>
      <c r="E577">
        <v>-62.38</v>
      </c>
    </row>
    <row r="578" spans="1:5" ht="12.75">
      <c r="A578">
        <v>2001</v>
      </c>
      <c r="B578">
        <v>114</v>
      </c>
      <c r="C578">
        <v>1151</v>
      </c>
      <c r="D578">
        <v>582</v>
      </c>
      <c r="E578">
        <v>-61.83</v>
      </c>
    </row>
    <row r="579" spans="1:5" ht="12.75">
      <c r="A579">
        <v>2001</v>
      </c>
      <c r="B579">
        <v>114</v>
      </c>
      <c r="C579">
        <v>1151</v>
      </c>
      <c r="D579">
        <v>583</v>
      </c>
      <c r="E579">
        <v>-66.36</v>
      </c>
    </row>
    <row r="580" spans="1:5" ht="12.75">
      <c r="A580">
        <v>2001</v>
      </c>
      <c r="B580">
        <v>114</v>
      </c>
      <c r="C580">
        <v>1151</v>
      </c>
      <c r="D580">
        <v>584</v>
      </c>
      <c r="E580">
        <v>-61.44</v>
      </c>
    </row>
    <row r="581" spans="1:5" ht="12.75">
      <c r="A581">
        <v>2001</v>
      </c>
      <c r="B581">
        <v>114</v>
      </c>
      <c r="C581">
        <v>1151</v>
      </c>
      <c r="D581">
        <v>585</v>
      </c>
      <c r="E581">
        <v>-66.28</v>
      </c>
    </row>
    <row r="582" spans="1:5" ht="12.75">
      <c r="A582">
        <v>2001</v>
      </c>
      <c r="B582">
        <v>114</v>
      </c>
      <c r="C582">
        <v>1151</v>
      </c>
      <c r="D582">
        <v>586</v>
      </c>
      <c r="E582">
        <v>-72.4</v>
      </c>
    </row>
    <row r="583" spans="1:5" ht="12.75">
      <c r="A583">
        <v>2001</v>
      </c>
      <c r="B583">
        <v>114</v>
      </c>
      <c r="C583">
        <v>1151</v>
      </c>
      <c r="D583">
        <v>587</v>
      </c>
      <c r="E583">
        <v>-65.5</v>
      </c>
    </row>
    <row r="584" spans="1:5" ht="12.75">
      <c r="A584">
        <v>2001</v>
      </c>
      <c r="B584">
        <v>114</v>
      </c>
      <c r="C584">
        <v>1152</v>
      </c>
      <c r="D584">
        <v>588</v>
      </c>
      <c r="E584">
        <v>-74.5</v>
      </c>
    </row>
    <row r="585" spans="1:5" ht="12.75">
      <c r="A585">
        <v>2001</v>
      </c>
      <c r="B585">
        <v>114</v>
      </c>
      <c r="C585">
        <v>1152</v>
      </c>
      <c r="D585">
        <v>589</v>
      </c>
      <c r="E585">
        <v>-63.94</v>
      </c>
    </row>
    <row r="586" spans="1:5" ht="12.75">
      <c r="A586">
        <v>2001</v>
      </c>
      <c r="B586">
        <v>114</v>
      </c>
      <c r="C586">
        <v>1152</v>
      </c>
      <c r="D586">
        <v>590</v>
      </c>
      <c r="E586">
        <v>-62.14</v>
      </c>
    </row>
    <row r="587" spans="1:5" ht="12.75">
      <c r="A587">
        <v>2001</v>
      </c>
      <c r="B587">
        <v>114</v>
      </c>
      <c r="C587">
        <v>1152</v>
      </c>
      <c r="D587">
        <v>591</v>
      </c>
      <c r="E587">
        <v>-64.91</v>
      </c>
    </row>
    <row r="588" spans="1:5" ht="12.75">
      <c r="A588">
        <v>2001</v>
      </c>
      <c r="B588">
        <v>114</v>
      </c>
      <c r="C588">
        <v>1152</v>
      </c>
      <c r="D588">
        <v>592</v>
      </c>
      <c r="E588">
        <v>-57.31</v>
      </c>
    </row>
    <row r="589" spans="1:5" ht="12.75">
      <c r="A589">
        <v>2001</v>
      </c>
      <c r="B589">
        <v>114</v>
      </c>
      <c r="C589">
        <v>1152</v>
      </c>
      <c r="D589">
        <v>593</v>
      </c>
      <c r="E589">
        <v>-57.85</v>
      </c>
    </row>
    <row r="590" spans="1:5" ht="12.75">
      <c r="A590">
        <v>2001</v>
      </c>
      <c r="B590">
        <v>114</v>
      </c>
      <c r="C590">
        <v>1152</v>
      </c>
      <c r="D590">
        <v>594</v>
      </c>
      <c r="E590">
        <v>-66.51</v>
      </c>
    </row>
    <row r="591" spans="1:5" ht="12.75">
      <c r="A591">
        <v>2001</v>
      </c>
      <c r="B591">
        <v>114</v>
      </c>
      <c r="C591">
        <v>1152</v>
      </c>
      <c r="D591">
        <v>595</v>
      </c>
      <c r="E591">
        <v>-63</v>
      </c>
    </row>
    <row r="592" spans="1:5" ht="12.75">
      <c r="A592">
        <v>2001</v>
      </c>
      <c r="B592">
        <v>114</v>
      </c>
      <c r="C592">
        <v>1152</v>
      </c>
      <c r="D592">
        <v>596</v>
      </c>
      <c r="E592">
        <v>-60.89</v>
      </c>
    </row>
    <row r="593" spans="1:5" ht="12.75">
      <c r="A593">
        <v>2001</v>
      </c>
      <c r="B593">
        <v>114</v>
      </c>
      <c r="C593">
        <v>1152</v>
      </c>
      <c r="D593">
        <v>597</v>
      </c>
      <c r="E593">
        <v>-56.13</v>
      </c>
    </row>
    <row r="594" spans="1:5" ht="12.75">
      <c r="A594">
        <v>2001</v>
      </c>
      <c r="B594">
        <v>114</v>
      </c>
      <c r="C594">
        <v>1152</v>
      </c>
      <c r="D594">
        <v>598</v>
      </c>
      <c r="E594">
        <v>-63.94</v>
      </c>
    </row>
    <row r="595" spans="1:5" ht="12.75">
      <c r="A595">
        <v>2001</v>
      </c>
      <c r="B595">
        <v>114</v>
      </c>
      <c r="C595">
        <v>1152</v>
      </c>
      <c r="D595">
        <v>599</v>
      </c>
      <c r="E595">
        <v>-62.65</v>
      </c>
    </row>
    <row r="596" spans="1:5" ht="12.75">
      <c r="A596">
        <v>2001</v>
      </c>
      <c r="B596">
        <v>114</v>
      </c>
      <c r="C596">
        <v>1152</v>
      </c>
      <c r="D596">
        <v>600</v>
      </c>
      <c r="E596">
        <v>-59.1</v>
      </c>
    </row>
    <row r="597" spans="1:5" ht="12.75">
      <c r="A597">
        <v>2001</v>
      </c>
      <c r="B597">
        <v>114</v>
      </c>
      <c r="C597">
        <v>1152</v>
      </c>
      <c r="D597">
        <v>601</v>
      </c>
      <c r="E597">
        <v>-72.2</v>
      </c>
    </row>
    <row r="598" spans="1:5" ht="12.75">
      <c r="A598">
        <v>2001</v>
      </c>
      <c r="B598">
        <v>114</v>
      </c>
      <c r="C598">
        <v>1152</v>
      </c>
      <c r="D598">
        <v>602</v>
      </c>
      <c r="E598">
        <v>-65.03</v>
      </c>
    </row>
    <row r="599" spans="1:5" ht="12.75">
      <c r="A599">
        <v>2001</v>
      </c>
      <c r="B599">
        <v>114</v>
      </c>
      <c r="C599">
        <v>1152</v>
      </c>
      <c r="D599">
        <v>603</v>
      </c>
      <c r="E599">
        <v>-66.9</v>
      </c>
    </row>
    <row r="600" spans="1:5" ht="12.75">
      <c r="A600">
        <v>2001</v>
      </c>
      <c r="B600">
        <v>114</v>
      </c>
      <c r="C600">
        <v>1154</v>
      </c>
      <c r="D600">
        <v>604</v>
      </c>
      <c r="E600">
        <v>-64.41</v>
      </c>
    </row>
    <row r="601" spans="1:5" ht="12.75">
      <c r="A601">
        <v>2001</v>
      </c>
      <c r="B601">
        <v>114</v>
      </c>
      <c r="C601">
        <v>1154</v>
      </c>
      <c r="D601">
        <v>605</v>
      </c>
      <c r="E601">
        <v>-62.14</v>
      </c>
    </row>
    <row r="602" spans="1:5" ht="12.75">
      <c r="A602">
        <v>2001</v>
      </c>
      <c r="B602">
        <v>114</v>
      </c>
      <c r="C602">
        <v>1154</v>
      </c>
      <c r="D602">
        <v>606</v>
      </c>
      <c r="E602">
        <v>-55.35</v>
      </c>
    </row>
    <row r="603" spans="1:5" ht="12.75">
      <c r="A603">
        <v>2001</v>
      </c>
      <c r="B603">
        <v>114</v>
      </c>
      <c r="C603">
        <v>1154</v>
      </c>
      <c r="D603">
        <v>607</v>
      </c>
      <c r="E603">
        <v>-76.8</v>
      </c>
    </row>
    <row r="604" spans="1:5" ht="12.75">
      <c r="A604">
        <v>2001</v>
      </c>
      <c r="B604">
        <v>114</v>
      </c>
      <c r="C604">
        <v>1154</v>
      </c>
      <c r="D604">
        <v>608</v>
      </c>
      <c r="E604">
        <v>-70.3</v>
      </c>
    </row>
    <row r="605" spans="1:5" ht="12.75">
      <c r="A605">
        <v>2001</v>
      </c>
      <c r="B605">
        <v>114</v>
      </c>
      <c r="C605">
        <v>1154</v>
      </c>
      <c r="D605">
        <v>609</v>
      </c>
      <c r="E605">
        <v>-59.41</v>
      </c>
    </row>
    <row r="606" spans="1:5" ht="12.75">
      <c r="A606">
        <v>2001</v>
      </c>
      <c r="B606">
        <v>114</v>
      </c>
      <c r="C606">
        <v>1154</v>
      </c>
      <c r="D606">
        <v>610</v>
      </c>
      <c r="E606">
        <v>-69.48</v>
      </c>
    </row>
    <row r="607" spans="1:5" ht="12.75">
      <c r="A607">
        <v>2001</v>
      </c>
      <c r="B607">
        <v>114</v>
      </c>
      <c r="C607">
        <v>1154</v>
      </c>
      <c r="D607">
        <v>611</v>
      </c>
      <c r="E607">
        <v>-60.11</v>
      </c>
    </row>
    <row r="608" spans="1:5" ht="12.75">
      <c r="A608">
        <v>2001</v>
      </c>
      <c r="B608">
        <v>114</v>
      </c>
      <c r="C608">
        <v>1154</v>
      </c>
      <c r="D608">
        <v>612</v>
      </c>
      <c r="E608">
        <v>-54.81</v>
      </c>
    </row>
    <row r="609" spans="1:5" ht="12.75">
      <c r="A609">
        <v>2001</v>
      </c>
      <c r="B609">
        <v>114</v>
      </c>
      <c r="C609">
        <v>1154</v>
      </c>
      <c r="D609">
        <v>613</v>
      </c>
      <c r="E609">
        <v>-55.59</v>
      </c>
    </row>
    <row r="610" spans="1:5" ht="12.75">
      <c r="A610">
        <v>2001</v>
      </c>
      <c r="B610">
        <v>114</v>
      </c>
      <c r="C610">
        <v>1154</v>
      </c>
      <c r="D610">
        <v>614</v>
      </c>
      <c r="E610">
        <v>-56.84</v>
      </c>
    </row>
    <row r="611" spans="1:5" ht="12.75">
      <c r="A611">
        <v>2001</v>
      </c>
      <c r="B611">
        <v>114</v>
      </c>
      <c r="C611">
        <v>1154</v>
      </c>
      <c r="D611">
        <v>615</v>
      </c>
      <c r="E611">
        <v>-57.66</v>
      </c>
    </row>
    <row r="612" spans="1:5" ht="12.75">
      <c r="A612">
        <v>2001</v>
      </c>
      <c r="B612">
        <v>114</v>
      </c>
      <c r="C612">
        <v>1154</v>
      </c>
      <c r="D612">
        <v>616</v>
      </c>
      <c r="E612">
        <v>-64.33</v>
      </c>
    </row>
    <row r="613" spans="1:5" ht="12.75">
      <c r="A613">
        <v>2001</v>
      </c>
      <c r="B613">
        <v>114</v>
      </c>
      <c r="C613">
        <v>1154</v>
      </c>
      <c r="D613">
        <v>617</v>
      </c>
      <c r="E613">
        <v>-59.57</v>
      </c>
    </row>
    <row r="614" spans="1:5" ht="12.75">
      <c r="A614">
        <v>2001</v>
      </c>
      <c r="B614">
        <v>114</v>
      </c>
      <c r="C614">
        <v>1154</v>
      </c>
      <c r="D614">
        <v>618</v>
      </c>
      <c r="E614">
        <v>-48.25</v>
      </c>
    </row>
    <row r="615" spans="1:5" ht="12.75">
      <c r="A615">
        <v>2001</v>
      </c>
      <c r="B615">
        <v>114</v>
      </c>
      <c r="C615">
        <v>1154</v>
      </c>
      <c r="D615">
        <v>619</v>
      </c>
      <c r="E615">
        <v>-59.65</v>
      </c>
    </row>
    <row r="616" spans="1:5" ht="12.75">
      <c r="A616">
        <v>2001</v>
      </c>
      <c r="B616">
        <v>114</v>
      </c>
      <c r="C616">
        <v>1154</v>
      </c>
      <c r="D616">
        <v>620</v>
      </c>
      <c r="E616">
        <v>-61.68</v>
      </c>
    </row>
    <row r="617" spans="1:5" ht="12.75">
      <c r="A617">
        <v>2001</v>
      </c>
      <c r="B617">
        <v>114</v>
      </c>
      <c r="C617">
        <v>1155</v>
      </c>
      <c r="D617">
        <v>621</v>
      </c>
      <c r="E617">
        <v>-65.11</v>
      </c>
    </row>
    <row r="618" spans="1:5" ht="12.75">
      <c r="A618">
        <v>2001</v>
      </c>
      <c r="B618">
        <v>114</v>
      </c>
      <c r="C618">
        <v>1155</v>
      </c>
      <c r="D618">
        <v>622</v>
      </c>
      <c r="E618">
        <v>-63.63</v>
      </c>
    </row>
    <row r="619" spans="1:5" ht="12.75">
      <c r="A619">
        <v>2001</v>
      </c>
      <c r="B619">
        <v>114</v>
      </c>
      <c r="C619">
        <v>1155</v>
      </c>
      <c r="D619">
        <v>623</v>
      </c>
      <c r="E619">
        <v>-58.24</v>
      </c>
    </row>
    <row r="620" spans="1:5" ht="12.75">
      <c r="A620">
        <v>2001</v>
      </c>
      <c r="B620">
        <v>114</v>
      </c>
      <c r="C620">
        <v>1155</v>
      </c>
      <c r="D620">
        <v>624</v>
      </c>
      <c r="E620">
        <v>-56.72</v>
      </c>
    </row>
    <row r="621" spans="1:5" ht="12.75">
      <c r="A621">
        <v>2001</v>
      </c>
      <c r="B621">
        <v>114</v>
      </c>
      <c r="C621">
        <v>1155</v>
      </c>
      <c r="D621">
        <v>625</v>
      </c>
      <c r="E621">
        <v>-60.04</v>
      </c>
    </row>
    <row r="622" spans="1:5" ht="12.75">
      <c r="A622">
        <v>2001</v>
      </c>
      <c r="B622">
        <v>114</v>
      </c>
      <c r="C622">
        <v>1155</v>
      </c>
      <c r="D622">
        <v>626</v>
      </c>
      <c r="E622">
        <v>-55.12</v>
      </c>
    </row>
    <row r="623" spans="1:5" ht="12.75">
      <c r="A623">
        <v>2001</v>
      </c>
      <c r="B623">
        <v>114</v>
      </c>
      <c r="C623">
        <v>1155</v>
      </c>
      <c r="D623">
        <v>627</v>
      </c>
      <c r="E623">
        <v>-60.47</v>
      </c>
    </row>
    <row r="624" spans="1:5" ht="12.75">
      <c r="A624">
        <v>2001</v>
      </c>
      <c r="B624">
        <v>114</v>
      </c>
      <c r="C624">
        <v>1155</v>
      </c>
      <c r="D624">
        <v>628</v>
      </c>
      <c r="E624">
        <v>-54.34</v>
      </c>
    </row>
    <row r="625" spans="1:5" ht="12.75">
      <c r="A625">
        <v>2001</v>
      </c>
      <c r="B625">
        <v>114</v>
      </c>
      <c r="C625">
        <v>1155</v>
      </c>
      <c r="D625">
        <v>629</v>
      </c>
      <c r="E625">
        <v>-54.65</v>
      </c>
    </row>
    <row r="626" spans="1:5" ht="12.75">
      <c r="A626">
        <v>2001</v>
      </c>
      <c r="B626">
        <v>114</v>
      </c>
      <c r="C626">
        <v>1155</v>
      </c>
      <c r="D626">
        <v>630</v>
      </c>
      <c r="E626">
        <v>-46.46</v>
      </c>
    </row>
    <row r="627" spans="1:5" ht="12.75">
      <c r="A627">
        <v>2001</v>
      </c>
      <c r="B627">
        <v>114</v>
      </c>
      <c r="C627">
        <v>1155</v>
      </c>
      <c r="D627">
        <v>631</v>
      </c>
      <c r="E627">
        <v>-44.66</v>
      </c>
    </row>
    <row r="628" spans="1:5" ht="12.75">
      <c r="A628">
        <v>2001</v>
      </c>
      <c r="B628">
        <v>114</v>
      </c>
      <c r="C628">
        <v>1156</v>
      </c>
      <c r="D628">
        <v>632</v>
      </c>
      <c r="E628">
        <v>-52.55</v>
      </c>
    </row>
    <row r="629" spans="1:5" ht="12.75">
      <c r="A629">
        <v>2001</v>
      </c>
      <c r="B629">
        <v>114</v>
      </c>
      <c r="C629">
        <v>1156</v>
      </c>
      <c r="D629">
        <v>633</v>
      </c>
      <c r="E629">
        <v>-56.21</v>
      </c>
    </row>
    <row r="630" spans="1:5" ht="12.75">
      <c r="A630">
        <v>2001</v>
      </c>
      <c r="B630">
        <v>114</v>
      </c>
      <c r="C630">
        <v>1156</v>
      </c>
      <c r="D630">
        <v>634</v>
      </c>
      <c r="E630">
        <v>-53.48</v>
      </c>
    </row>
    <row r="631" spans="1:5" ht="12.75">
      <c r="A631">
        <v>2001</v>
      </c>
      <c r="B631">
        <v>114</v>
      </c>
      <c r="C631">
        <v>1156</v>
      </c>
      <c r="D631">
        <v>635</v>
      </c>
      <c r="E631">
        <v>-49.42</v>
      </c>
    </row>
    <row r="632" spans="1:5" ht="12.75">
      <c r="A632">
        <v>2001</v>
      </c>
      <c r="B632">
        <v>114</v>
      </c>
      <c r="C632">
        <v>1156</v>
      </c>
      <c r="D632">
        <v>636</v>
      </c>
      <c r="E632">
        <v>-56.95</v>
      </c>
    </row>
    <row r="633" spans="1:5" ht="12.75">
      <c r="A633">
        <v>2001</v>
      </c>
      <c r="B633">
        <v>114</v>
      </c>
      <c r="C633">
        <v>1156</v>
      </c>
      <c r="D633">
        <v>637</v>
      </c>
      <c r="E633">
        <v>-59.1</v>
      </c>
    </row>
    <row r="634" spans="1:5" ht="12.75">
      <c r="A634">
        <v>2001</v>
      </c>
      <c r="B634">
        <v>114</v>
      </c>
      <c r="C634">
        <v>1156</v>
      </c>
      <c r="D634">
        <v>638</v>
      </c>
      <c r="E634">
        <v>-61.52</v>
      </c>
    </row>
    <row r="635" spans="1:5" ht="12.75">
      <c r="A635">
        <v>2001</v>
      </c>
      <c r="B635">
        <v>114</v>
      </c>
      <c r="C635">
        <v>1156</v>
      </c>
      <c r="D635">
        <v>639</v>
      </c>
      <c r="E635">
        <v>-63.12</v>
      </c>
    </row>
    <row r="636" spans="1:5" ht="12.75">
      <c r="A636">
        <v>2001</v>
      </c>
      <c r="B636">
        <v>114</v>
      </c>
      <c r="C636">
        <v>1156</v>
      </c>
      <c r="D636">
        <v>640</v>
      </c>
      <c r="E636">
        <v>-59.41</v>
      </c>
    </row>
    <row r="637" spans="1:5" ht="12.75">
      <c r="A637">
        <v>2001</v>
      </c>
      <c r="B637">
        <v>114</v>
      </c>
      <c r="C637">
        <v>1156</v>
      </c>
      <c r="D637">
        <v>641</v>
      </c>
      <c r="E637">
        <v>-63.04</v>
      </c>
    </row>
    <row r="638" spans="1:5" ht="12.75">
      <c r="A638">
        <v>2001</v>
      </c>
      <c r="B638">
        <v>114</v>
      </c>
      <c r="C638">
        <v>1156</v>
      </c>
      <c r="D638">
        <v>642</v>
      </c>
      <c r="E638">
        <v>-62.85</v>
      </c>
    </row>
    <row r="639" spans="1:5" ht="12.75">
      <c r="A639">
        <v>2001</v>
      </c>
      <c r="B639">
        <v>114</v>
      </c>
      <c r="C639">
        <v>1156</v>
      </c>
      <c r="D639">
        <v>643</v>
      </c>
      <c r="E639">
        <v>-55.71</v>
      </c>
    </row>
    <row r="640" spans="1:5" ht="12.75">
      <c r="A640">
        <v>2001</v>
      </c>
      <c r="B640">
        <v>114</v>
      </c>
      <c r="C640">
        <v>1156</v>
      </c>
      <c r="D640">
        <v>644</v>
      </c>
      <c r="E640">
        <v>-55.47</v>
      </c>
    </row>
    <row r="641" spans="1:5" ht="12.75">
      <c r="A641">
        <v>2001</v>
      </c>
      <c r="B641">
        <v>114</v>
      </c>
      <c r="C641">
        <v>1156</v>
      </c>
      <c r="D641">
        <v>645</v>
      </c>
      <c r="E641">
        <v>-52</v>
      </c>
    </row>
    <row r="642" spans="1:5" ht="12.75">
      <c r="A642">
        <v>2001</v>
      </c>
      <c r="B642">
        <v>114</v>
      </c>
      <c r="C642">
        <v>1156</v>
      </c>
      <c r="D642">
        <v>646</v>
      </c>
      <c r="E642">
        <v>-56.84</v>
      </c>
    </row>
    <row r="643" spans="1:5" ht="12.75">
      <c r="A643">
        <v>2001</v>
      </c>
      <c r="B643">
        <v>114</v>
      </c>
      <c r="C643">
        <v>1156</v>
      </c>
      <c r="D643">
        <v>647</v>
      </c>
      <c r="E643">
        <v>-54.26</v>
      </c>
    </row>
    <row r="644" spans="1:5" ht="12.75">
      <c r="A644">
        <v>2001</v>
      </c>
      <c r="B644">
        <v>114</v>
      </c>
      <c r="C644">
        <v>1156</v>
      </c>
      <c r="D644">
        <v>648</v>
      </c>
      <c r="E644">
        <v>-52.47</v>
      </c>
    </row>
    <row r="645" spans="1:5" ht="12.75">
      <c r="A645">
        <v>2001</v>
      </c>
      <c r="B645">
        <v>114</v>
      </c>
      <c r="C645">
        <v>1156</v>
      </c>
      <c r="D645">
        <v>649</v>
      </c>
      <c r="E645">
        <v>-53.48</v>
      </c>
    </row>
    <row r="646" spans="1:5" ht="12.75">
      <c r="A646">
        <v>2001</v>
      </c>
      <c r="B646">
        <v>114</v>
      </c>
      <c r="C646">
        <v>1156</v>
      </c>
      <c r="D646">
        <v>650</v>
      </c>
      <c r="E646">
        <v>-49.35</v>
      </c>
    </row>
    <row r="647" spans="1:5" ht="12.75">
      <c r="A647">
        <v>2001</v>
      </c>
      <c r="B647">
        <v>114</v>
      </c>
      <c r="C647">
        <v>1157</v>
      </c>
      <c r="D647">
        <v>651</v>
      </c>
      <c r="E647">
        <v>-51.3</v>
      </c>
    </row>
    <row r="648" spans="1:5" ht="12.75">
      <c r="A648">
        <v>2001</v>
      </c>
      <c r="B648">
        <v>114</v>
      </c>
      <c r="C648">
        <v>1157</v>
      </c>
      <c r="D648">
        <v>652</v>
      </c>
      <c r="E648">
        <v>-54.85</v>
      </c>
    </row>
    <row r="649" spans="1:5" ht="12.75">
      <c r="A649">
        <v>2001</v>
      </c>
      <c r="B649">
        <v>114</v>
      </c>
      <c r="C649">
        <v>1157</v>
      </c>
      <c r="D649">
        <v>653</v>
      </c>
      <c r="E649">
        <v>-53.72</v>
      </c>
    </row>
    <row r="650" spans="1:5" ht="12.75">
      <c r="A650">
        <v>2001</v>
      </c>
      <c r="B650">
        <v>114</v>
      </c>
      <c r="C650">
        <v>1157</v>
      </c>
      <c r="D650">
        <v>654</v>
      </c>
      <c r="E650">
        <v>-60.43</v>
      </c>
    </row>
    <row r="651" spans="1:5" ht="12.75">
      <c r="A651">
        <v>2001</v>
      </c>
      <c r="B651">
        <v>114</v>
      </c>
      <c r="C651">
        <v>1157</v>
      </c>
      <c r="D651">
        <v>655</v>
      </c>
      <c r="E651">
        <v>-65.5</v>
      </c>
    </row>
    <row r="652" spans="1:5" ht="12.75">
      <c r="A652">
        <v>2001</v>
      </c>
      <c r="B652">
        <v>114</v>
      </c>
      <c r="C652">
        <v>1157</v>
      </c>
      <c r="D652">
        <v>656</v>
      </c>
      <c r="E652">
        <v>-61.83</v>
      </c>
    </row>
    <row r="653" spans="1:5" ht="12.75">
      <c r="A653">
        <v>2001</v>
      </c>
      <c r="B653">
        <v>114</v>
      </c>
      <c r="C653">
        <v>1157</v>
      </c>
      <c r="D653">
        <v>657</v>
      </c>
      <c r="E653">
        <v>-61.99</v>
      </c>
    </row>
    <row r="654" spans="1:5" ht="12.75">
      <c r="A654">
        <v>2001</v>
      </c>
      <c r="B654">
        <v>114</v>
      </c>
      <c r="C654">
        <v>1157</v>
      </c>
      <c r="D654">
        <v>658</v>
      </c>
      <c r="E654">
        <v>-60.31</v>
      </c>
    </row>
    <row r="655" spans="1:5" ht="12.75">
      <c r="A655">
        <v>2001</v>
      </c>
      <c r="B655">
        <v>114</v>
      </c>
      <c r="C655">
        <v>1157</v>
      </c>
      <c r="D655">
        <v>659</v>
      </c>
      <c r="E655">
        <v>-52.86</v>
      </c>
    </row>
    <row r="656" spans="1:5" ht="12.75">
      <c r="A656">
        <v>2001</v>
      </c>
      <c r="B656">
        <v>114</v>
      </c>
      <c r="C656">
        <v>1157</v>
      </c>
      <c r="D656">
        <v>660</v>
      </c>
      <c r="E656">
        <v>-55.43</v>
      </c>
    </row>
    <row r="657" spans="1:5" ht="12.75">
      <c r="A657">
        <v>2001</v>
      </c>
      <c r="B657">
        <v>114</v>
      </c>
      <c r="C657">
        <v>1157</v>
      </c>
      <c r="D657">
        <v>661</v>
      </c>
      <c r="E657">
        <v>-60.35</v>
      </c>
    </row>
    <row r="658" spans="1:5" ht="12.75">
      <c r="A658">
        <v>2001</v>
      </c>
      <c r="B658">
        <v>114</v>
      </c>
      <c r="C658">
        <v>1157</v>
      </c>
      <c r="D658">
        <v>662</v>
      </c>
      <c r="E658">
        <v>-68.62</v>
      </c>
    </row>
    <row r="659" spans="1:5" ht="12.75">
      <c r="A659">
        <v>2001</v>
      </c>
      <c r="B659">
        <v>114</v>
      </c>
      <c r="C659">
        <v>1157</v>
      </c>
      <c r="D659">
        <v>663</v>
      </c>
      <c r="E659">
        <v>-73.2</v>
      </c>
    </row>
    <row r="660" spans="1:5" ht="12.75">
      <c r="A660">
        <v>2001</v>
      </c>
      <c r="B660">
        <v>114</v>
      </c>
      <c r="C660">
        <v>1157</v>
      </c>
      <c r="D660">
        <v>664</v>
      </c>
      <c r="E660">
        <v>-65.85</v>
      </c>
    </row>
    <row r="661" spans="1:5" ht="12.75">
      <c r="A661">
        <v>2001</v>
      </c>
      <c r="B661">
        <v>114</v>
      </c>
      <c r="C661">
        <v>1157</v>
      </c>
      <c r="D661">
        <v>665</v>
      </c>
      <c r="E661">
        <v>-57.38</v>
      </c>
    </row>
    <row r="662" spans="1:5" ht="12.75">
      <c r="A662">
        <v>2001</v>
      </c>
      <c r="B662">
        <v>114</v>
      </c>
      <c r="C662">
        <v>1157</v>
      </c>
      <c r="D662">
        <v>666</v>
      </c>
      <c r="E662">
        <v>-56.14</v>
      </c>
    </row>
    <row r="663" spans="1:5" ht="12.75">
      <c r="A663">
        <v>2001</v>
      </c>
      <c r="B663">
        <v>114</v>
      </c>
      <c r="C663">
        <v>1157</v>
      </c>
      <c r="D663">
        <v>667</v>
      </c>
      <c r="E663">
        <v>-55.36</v>
      </c>
    </row>
    <row r="664" spans="1:5" ht="12.75">
      <c r="A664">
        <v>2001</v>
      </c>
      <c r="B664">
        <v>114</v>
      </c>
      <c r="C664">
        <v>1157</v>
      </c>
      <c r="D664">
        <v>668</v>
      </c>
      <c r="E664">
        <v>-47.94</v>
      </c>
    </row>
    <row r="665" spans="1:5" ht="12.75">
      <c r="A665">
        <v>2001</v>
      </c>
      <c r="B665">
        <v>114</v>
      </c>
      <c r="C665">
        <v>1157</v>
      </c>
      <c r="D665">
        <v>669</v>
      </c>
      <c r="E665">
        <v>-51.22</v>
      </c>
    </row>
    <row r="666" spans="1:5" ht="12.75">
      <c r="A666">
        <v>2001</v>
      </c>
      <c r="B666">
        <v>114</v>
      </c>
      <c r="C666">
        <v>1157</v>
      </c>
      <c r="D666">
        <v>670</v>
      </c>
      <c r="E666">
        <v>-48.02</v>
      </c>
    </row>
    <row r="667" spans="1:5" ht="12.75">
      <c r="A667">
        <v>2001</v>
      </c>
      <c r="B667">
        <v>114</v>
      </c>
      <c r="C667">
        <v>1157</v>
      </c>
      <c r="D667">
        <v>671</v>
      </c>
      <c r="E667">
        <v>-54.46</v>
      </c>
    </row>
    <row r="668" spans="1:5" ht="12.75">
      <c r="A668">
        <v>2001</v>
      </c>
      <c r="B668">
        <v>114</v>
      </c>
      <c r="C668">
        <v>1158</v>
      </c>
      <c r="D668">
        <v>672</v>
      </c>
      <c r="E668">
        <v>-61.64</v>
      </c>
    </row>
    <row r="669" spans="1:5" ht="12.75">
      <c r="A669">
        <v>2001</v>
      </c>
      <c r="B669">
        <v>114</v>
      </c>
      <c r="C669">
        <v>1158</v>
      </c>
      <c r="D669">
        <v>673</v>
      </c>
      <c r="E669">
        <v>-50.83</v>
      </c>
    </row>
    <row r="670" spans="1:5" ht="12.75">
      <c r="A670">
        <v>2001</v>
      </c>
      <c r="B670">
        <v>114</v>
      </c>
      <c r="C670">
        <v>1158</v>
      </c>
      <c r="D670">
        <v>674</v>
      </c>
      <c r="E670">
        <v>-52.31</v>
      </c>
    </row>
    <row r="671" spans="1:5" ht="12.75">
      <c r="A671">
        <v>2001</v>
      </c>
      <c r="B671">
        <v>114</v>
      </c>
      <c r="C671">
        <v>1158</v>
      </c>
      <c r="D671">
        <v>675</v>
      </c>
      <c r="E671">
        <v>-47.63</v>
      </c>
    </row>
    <row r="672" spans="1:5" ht="12.75">
      <c r="A672">
        <v>2001</v>
      </c>
      <c r="B672">
        <v>114</v>
      </c>
      <c r="C672">
        <v>1158</v>
      </c>
      <c r="D672">
        <v>676</v>
      </c>
      <c r="E672">
        <v>-52.08</v>
      </c>
    </row>
    <row r="673" spans="1:5" ht="12.75">
      <c r="A673">
        <v>2001</v>
      </c>
      <c r="B673">
        <v>114</v>
      </c>
      <c r="C673">
        <v>1158</v>
      </c>
      <c r="D673">
        <v>677</v>
      </c>
      <c r="E673">
        <v>-60.66</v>
      </c>
    </row>
    <row r="674" spans="1:5" ht="12.75">
      <c r="A674">
        <v>2001</v>
      </c>
      <c r="B674">
        <v>114</v>
      </c>
      <c r="C674">
        <v>1158</v>
      </c>
      <c r="D674">
        <v>678</v>
      </c>
      <c r="E674">
        <v>-52.78</v>
      </c>
    </row>
    <row r="675" spans="1:5" ht="12.75">
      <c r="A675">
        <v>2001</v>
      </c>
      <c r="B675">
        <v>114</v>
      </c>
      <c r="C675">
        <v>1158</v>
      </c>
      <c r="D675">
        <v>679</v>
      </c>
      <c r="E675">
        <v>-67.29</v>
      </c>
    </row>
    <row r="676" spans="1:5" ht="12.75">
      <c r="A676">
        <v>2001</v>
      </c>
      <c r="B676">
        <v>114</v>
      </c>
      <c r="C676">
        <v>1158</v>
      </c>
      <c r="D676">
        <v>680</v>
      </c>
      <c r="E676">
        <v>-60.19</v>
      </c>
    </row>
    <row r="677" spans="1:5" ht="12.75">
      <c r="A677">
        <v>2001</v>
      </c>
      <c r="B677">
        <v>114</v>
      </c>
      <c r="C677">
        <v>1158</v>
      </c>
      <c r="D677">
        <v>681</v>
      </c>
      <c r="E677">
        <v>-53.09</v>
      </c>
    </row>
    <row r="678" spans="1:5" ht="12.75">
      <c r="A678">
        <v>2001</v>
      </c>
      <c r="B678">
        <v>114</v>
      </c>
      <c r="C678">
        <v>1158</v>
      </c>
      <c r="D678">
        <v>682</v>
      </c>
      <c r="E678">
        <v>-52.39</v>
      </c>
    </row>
    <row r="679" spans="1:5" ht="12.75">
      <c r="A679">
        <v>2001</v>
      </c>
      <c r="B679">
        <v>114</v>
      </c>
      <c r="C679">
        <v>1158</v>
      </c>
      <c r="D679">
        <v>683</v>
      </c>
      <c r="E679">
        <v>-35.61</v>
      </c>
    </row>
    <row r="680" spans="1:5" ht="12.75">
      <c r="A680">
        <v>2001</v>
      </c>
      <c r="B680">
        <v>114</v>
      </c>
      <c r="C680">
        <v>1158</v>
      </c>
      <c r="D680">
        <v>684</v>
      </c>
      <c r="E680">
        <v>-37.02</v>
      </c>
    </row>
    <row r="681" spans="1:5" ht="12.75">
      <c r="A681">
        <v>2001</v>
      </c>
      <c r="B681">
        <v>114</v>
      </c>
      <c r="C681">
        <v>1158</v>
      </c>
      <c r="D681">
        <v>685</v>
      </c>
      <c r="E681">
        <v>-37.91</v>
      </c>
    </row>
    <row r="682" spans="1:5" ht="12.75">
      <c r="A682">
        <v>2001</v>
      </c>
      <c r="B682">
        <v>114</v>
      </c>
      <c r="C682">
        <v>1158</v>
      </c>
      <c r="D682">
        <v>686</v>
      </c>
      <c r="E682">
        <v>-46.54</v>
      </c>
    </row>
    <row r="683" spans="1:5" ht="12.75">
      <c r="A683">
        <v>2001</v>
      </c>
      <c r="B683">
        <v>114</v>
      </c>
      <c r="C683">
        <v>1159</v>
      </c>
      <c r="D683">
        <v>687</v>
      </c>
      <c r="E683">
        <v>-44.59</v>
      </c>
    </row>
    <row r="684" spans="1:5" ht="12.75">
      <c r="A684">
        <v>2001</v>
      </c>
      <c r="B684">
        <v>114</v>
      </c>
      <c r="C684">
        <v>1159</v>
      </c>
      <c r="D684">
        <v>688</v>
      </c>
      <c r="E684">
        <v>-50.05</v>
      </c>
    </row>
    <row r="685" spans="1:5" ht="12.75">
      <c r="A685">
        <v>2001</v>
      </c>
      <c r="B685">
        <v>114</v>
      </c>
      <c r="C685">
        <v>1159</v>
      </c>
      <c r="D685">
        <v>689</v>
      </c>
      <c r="E685">
        <v>-49.82</v>
      </c>
    </row>
    <row r="686" spans="1:5" ht="12.75">
      <c r="A686">
        <v>2001</v>
      </c>
      <c r="B686">
        <v>114</v>
      </c>
      <c r="C686">
        <v>1159</v>
      </c>
      <c r="D686">
        <v>690</v>
      </c>
      <c r="E686">
        <v>-39.59</v>
      </c>
    </row>
    <row r="687" spans="1:5" ht="12.75">
      <c r="A687">
        <v>2001</v>
      </c>
      <c r="B687">
        <v>114</v>
      </c>
      <c r="C687">
        <v>1159</v>
      </c>
      <c r="D687">
        <v>691</v>
      </c>
      <c r="E687">
        <v>-44.9</v>
      </c>
    </row>
    <row r="688" spans="1:5" ht="12.75">
      <c r="A688">
        <v>2001</v>
      </c>
      <c r="B688">
        <v>114</v>
      </c>
      <c r="C688">
        <v>1200</v>
      </c>
      <c r="D688">
        <v>692</v>
      </c>
      <c r="E688">
        <v>-55.36</v>
      </c>
    </row>
    <row r="689" spans="1:5" ht="12.75">
      <c r="A689">
        <v>2001</v>
      </c>
      <c r="B689">
        <v>114</v>
      </c>
      <c r="C689">
        <v>1200</v>
      </c>
      <c r="D689">
        <v>693</v>
      </c>
      <c r="E689">
        <v>-53.56</v>
      </c>
    </row>
    <row r="690" spans="1:5" ht="12.75">
      <c r="A690">
        <v>2001</v>
      </c>
      <c r="B690">
        <v>114</v>
      </c>
      <c r="C690">
        <v>1200</v>
      </c>
      <c r="D690">
        <v>694</v>
      </c>
      <c r="E690">
        <v>-45.29</v>
      </c>
    </row>
    <row r="691" spans="1:5" ht="12.75">
      <c r="A691">
        <v>2001</v>
      </c>
      <c r="B691">
        <v>114</v>
      </c>
      <c r="C691">
        <v>1200</v>
      </c>
      <c r="D691">
        <v>695</v>
      </c>
      <c r="E691">
        <v>-46.85</v>
      </c>
    </row>
    <row r="692" spans="1:5" ht="12.75">
      <c r="A692">
        <v>2001</v>
      </c>
      <c r="B692">
        <v>114</v>
      </c>
      <c r="C692">
        <v>1200</v>
      </c>
      <c r="D692">
        <v>696</v>
      </c>
      <c r="E692">
        <v>-58.48</v>
      </c>
    </row>
    <row r="693" spans="1:5" ht="12.75">
      <c r="A693">
        <v>2001</v>
      </c>
      <c r="B693">
        <v>114</v>
      </c>
      <c r="C693">
        <v>1200</v>
      </c>
      <c r="D693">
        <v>697</v>
      </c>
      <c r="E693">
        <v>-50.05</v>
      </c>
    </row>
    <row r="694" spans="1:5" ht="12.75">
      <c r="A694">
        <v>2001</v>
      </c>
      <c r="B694">
        <v>114</v>
      </c>
      <c r="C694">
        <v>1200</v>
      </c>
      <c r="D694">
        <v>698</v>
      </c>
      <c r="E694">
        <v>-61.79</v>
      </c>
    </row>
    <row r="695" spans="1:5" ht="12.75">
      <c r="A695">
        <v>2001</v>
      </c>
      <c r="B695">
        <v>114</v>
      </c>
      <c r="C695">
        <v>1200</v>
      </c>
      <c r="D695">
        <v>699</v>
      </c>
      <c r="E695">
        <v>-47.32</v>
      </c>
    </row>
    <row r="696" spans="1:5" ht="12.75">
      <c r="A696">
        <v>2001</v>
      </c>
      <c r="B696">
        <v>114</v>
      </c>
      <c r="C696">
        <v>1200</v>
      </c>
      <c r="D696">
        <v>700</v>
      </c>
      <c r="E696">
        <v>-50.05</v>
      </c>
    </row>
    <row r="697" spans="1:5" ht="12.75">
      <c r="A697">
        <v>2001</v>
      </c>
      <c r="B697">
        <v>114</v>
      </c>
      <c r="C697">
        <v>1200</v>
      </c>
      <c r="D697">
        <v>701</v>
      </c>
      <c r="E697">
        <v>-39.75</v>
      </c>
    </row>
    <row r="698" spans="1:5" ht="12.75">
      <c r="A698">
        <v>2001</v>
      </c>
      <c r="B698">
        <v>114</v>
      </c>
      <c r="C698">
        <v>1200</v>
      </c>
      <c r="D698">
        <v>702</v>
      </c>
      <c r="E698">
        <v>-28.16</v>
      </c>
    </row>
    <row r="699" spans="1:5" ht="12.75">
      <c r="A699">
        <v>2001</v>
      </c>
      <c r="B699">
        <v>114</v>
      </c>
      <c r="C699">
        <v>1200</v>
      </c>
      <c r="D699">
        <v>703</v>
      </c>
      <c r="E699">
        <v>-44.27</v>
      </c>
    </row>
    <row r="700" spans="1:5" ht="12.75">
      <c r="A700">
        <v>2001</v>
      </c>
      <c r="B700">
        <v>114</v>
      </c>
      <c r="C700">
        <v>1200</v>
      </c>
      <c r="D700">
        <v>704</v>
      </c>
      <c r="E700">
        <v>-50.05</v>
      </c>
    </row>
    <row r="701" spans="1:5" ht="12.75">
      <c r="A701">
        <v>2001</v>
      </c>
      <c r="B701">
        <v>114</v>
      </c>
      <c r="C701">
        <v>1200</v>
      </c>
      <c r="D701">
        <v>705</v>
      </c>
      <c r="E701">
        <v>-43.26</v>
      </c>
    </row>
    <row r="702" spans="1:5" ht="12.75">
      <c r="A702">
        <v>2001</v>
      </c>
      <c r="B702">
        <v>114</v>
      </c>
      <c r="C702">
        <v>1200</v>
      </c>
      <c r="D702">
        <v>706</v>
      </c>
      <c r="E702">
        <v>-36.24</v>
      </c>
    </row>
    <row r="703" spans="1:5" ht="12.75">
      <c r="A703">
        <v>2001</v>
      </c>
      <c r="B703">
        <v>114</v>
      </c>
      <c r="C703">
        <v>1200</v>
      </c>
      <c r="D703">
        <v>707</v>
      </c>
      <c r="E703">
        <v>-46.15</v>
      </c>
    </row>
    <row r="704" spans="1:5" ht="12.75">
      <c r="A704">
        <v>2001</v>
      </c>
      <c r="B704">
        <v>114</v>
      </c>
      <c r="C704">
        <v>1200</v>
      </c>
      <c r="D704">
        <v>708</v>
      </c>
      <c r="E704">
        <v>-45.91</v>
      </c>
    </row>
    <row r="705" spans="1:5" ht="12.75">
      <c r="A705">
        <v>2001</v>
      </c>
      <c r="B705">
        <v>114</v>
      </c>
      <c r="C705">
        <v>1200</v>
      </c>
      <c r="D705">
        <v>709</v>
      </c>
      <c r="E705">
        <v>-34.99</v>
      </c>
    </row>
    <row r="706" spans="1:5" ht="12.75">
      <c r="A706">
        <v>2001</v>
      </c>
      <c r="B706">
        <v>114</v>
      </c>
      <c r="C706">
        <v>1200</v>
      </c>
      <c r="D706">
        <v>710</v>
      </c>
      <c r="E706">
        <v>-45.72</v>
      </c>
    </row>
    <row r="707" spans="1:5" ht="12.75">
      <c r="A707">
        <v>2001</v>
      </c>
      <c r="B707">
        <v>114</v>
      </c>
      <c r="C707">
        <v>1200</v>
      </c>
      <c r="D707">
        <v>711</v>
      </c>
      <c r="E707">
        <v>-47.86</v>
      </c>
    </row>
    <row r="708" spans="1:5" ht="12.75">
      <c r="A708">
        <v>2001</v>
      </c>
      <c r="B708">
        <v>114</v>
      </c>
      <c r="C708">
        <v>1201</v>
      </c>
      <c r="D708">
        <v>712</v>
      </c>
      <c r="E708">
        <v>-51.84</v>
      </c>
    </row>
    <row r="709" spans="4:5" ht="12.75">
      <c r="D709" s="2" t="s">
        <v>41</v>
      </c>
      <c r="E709" s="27">
        <f>AVERAGE(E2:E708)</f>
        <v>-56.00677510608207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5" t="s">
        <v>20</v>
      </c>
      <c r="B1" s="5" t="s">
        <v>19</v>
      </c>
    </row>
    <row r="3" spans="1:4" ht="25.5">
      <c r="A3" s="4" t="s">
        <v>21</v>
      </c>
      <c r="B3" s="22" t="s">
        <v>22</v>
      </c>
      <c r="C3" s="22" t="s">
        <v>23</v>
      </c>
      <c r="D3" s="22" t="s">
        <v>24</v>
      </c>
    </row>
    <row r="4" spans="1:4" ht="12.75">
      <c r="A4" s="21" t="s">
        <v>25</v>
      </c>
      <c r="B4" s="21">
        <v>0.211</v>
      </c>
      <c r="C4" s="21">
        <v>41</v>
      </c>
      <c r="D4" s="21">
        <v>8.629</v>
      </c>
    </row>
    <row r="5" spans="1:4" ht="12.75">
      <c r="A5" s="23" t="s">
        <v>26</v>
      </c>
      <c r="B5" s="21">
        <v>0.188</v>
      </c>
      <c r="C5" s="21">
        <v>49</v>
      </c>
      <c r="D5" s="21">
        <v>9.199</v>
      </c>
    </row>
    <row r="6" spans="1:4" ht="12.75">
      <c r="A6" s="21" t="s">
        <v>27</v>
      </c>
      <c r="B6" s="21">
        <v>0.203</v>
      </c>
      <c r="C6" s="21">
        <v>52</v>
      </c>
      <c r="D6" s="21">
        <v>10.522</v>
      </c>
    </row>
    <row r="7" spans="1:4" ht="12.75">
      <c r="A7" s="23" t="s">
        <v>28</v>
      </c>
      <c r="B7" s="21">
        <v>0.179</v>
      </c>
      <c r="C7" s="21">
        <v>52</v>
      </c>
      <c r="D7" s="21">
        <v>9.305</v>
      </c>
    </row>
    <row r="8" spans="1:4" ht="12.75">
      <c r="A8" s="21" t="s">
        <v>29</v>
      </c>
      <c r="B8" s="21">
        <v>0.212</v>
      </c>
      <c r="C8" s="21">
        <v>67</v>
      </c>
      <c r="D8" s="21">
        <v>14.288</v>
      </c>
    </row>
    <row r="9" spans="1:4" ht="12.75">
      <c r="A9" s="23" t="s">
        <v>30</v>
      </c>
      <c r="B9" s="21">
        <v>0.223</v>
      </c>
      <c r="C9" s="21">
        <v>58</v>
      </c>
      <c r="D9" s="21">
        <v>12.987</v>
      </c>
    </row>
    <row r="10" spans="1:4" ht="12.75">
      <c r="A10" s="21" t="s">
        <v>31</v>
      </c>
      <c r="B10" s="21">
        <v>0.2</v>
      </c>
      <c r="C10" s="21">
        <v>55</v>
      </c>
      <c r="D10" s="21">
        <v>10.921</v>
      </c>
    </row>
    <row r="11" spans="1:4" ht="12.75">
      <c r="A11" s="23" t="s">
        <v>32</v>
      </c>
      <c r="B11" s="21">
        <v>0.21</v>
      </c>
      <c r="C11" s="21">
        <v>69</v>
      </c>
      <c r="D11" s="21">
        <v>14.429</v>
      </c>
    </row>
    <row r="12" spans="1:4" ht="12.75">
      <c r="A12" s="21" t="s">
        <v>33</v>
      </c>
      <c r="B12" s="21">
        <v>0.171</v>
      </c>
      <c r="C12" s="21">
        <v>63</v>
      </c>
      <c r="D12" s="21">
        <v>10.765</v>
      </c>
    </row>
    <row r="13" spans="1:4" ht="12.75">
      <c r="A13" s="23" t="s">
        <v>34</v>
      </c>
      <c r="B13" s="21">
        <v>0.22</v>
      </c>
      <c r="C13" s="21">
        <v>51</v>
      </c>
      <c r="D13" s="21">
        <v>11.192</v>
      </c>
    </row>
    <row r="14" spans="1:4" ht="25.5">
      <c r="A14" s="24" t="s">
        <v>35</v>
      </c>
      <c r="B14" s="25">
        <f>AVERAGE(B4:B13)</f>
        <v>0.20170000000000005</v>
      </c>
      <c r="C14" s="5">
        <f>AVERAGE(C4:C13)</f>
        <v>55.7</v>
      </c>
      <c r="D14" s="26">
        <f>AVERAGE(D4:D13)</f>
        <v>11.2237</v>
      </c>
    </row>
    <row r="16" ht="12.75">
      <c r="A16" s="5" t="s">
        <v>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4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3" max="3" width="7.8515625" style="0" bestFit="1" customWidth="1"/>
    <col min="4" max="4" width="7.7109375" style="0" bestFit="1" customWidth="1"/>
    <col min="5" max="5" width="10.28125" style="0" bestFit="1" customWidth="1"/>
    <col min="7" max="7" width="9.57421875" style="0" customWidth="1"/>
    <col min="8" max="8" width="4.421875" style="0" customWidth="1"/>
    <col min="9" max="9" width="4.28125" style="0" customWidth="1"/>
    <col min="10" max="10" width="4.421875" style="0" customWidth="1"/>
    <col min="11" max="11" width="4.28125" style="0" customWidth="1"/>
  </cols>
  <sheetData>
    <row r="1" spans="1:11" ht="12.75">
      <c r="A1" s="35" t="s">
        <v>2</v>
      </c>
      <c r="B1" s="33" t="s">
        <v>100</v>
      </c>
      <c r="C1" s="36"/>
      <c r="D1" s="36"/>
      <c r="F1" s="30" t="s">
        <v>3</v>
      </c>
      <c r="G1" s="34">
        <v>37005</v>
      </c>
      <c r="H1" s="36"/>
      <c r="I1" s="36"/>
      <c r="J1" s="36"/>
      <c r="K1" s="36"/>
    </row>
    <row r="2" spans="1:11" ht="12.75">
      <c r="A2" s="37"/>
      <c r="B2" s="33" t="s">
        <v>86</v>
      </c>
      <c r="C2" s="13"/>
      <c r="D2" s="30"/>
      <c r="E2" s="31"/>
      <c r="F2" s="13"/>
      <c r="G2" s="13"/>
      <c r="H2" s="13"/>
      <c r="I2" s="13"/>
      <c r="J2" s="13"/>
      <c r="K2" s="13"/>
    </row>
    <row r="3" spans="1:11" ht="12.75">
      <c r="A3" s="32"/>
      <c r="B3" s="33" t="s">
        <v>87</v>
      </c>
      <c r="C3" s="13"/>
      <c r="D3" s="30"/>
      <c r="E3" s="31"/>
      <c r="F3" s="13"/>
      <c r="G3" s="13"/>
      <c r="H3" s="13"/>
      <c r="I3" s="13"/>
      <c r="J3" s="13"/>
      <c r="K3" s="1"/>
    </row>
    <row r="4" spans="1:11" ht="22.5">
      <c r="A4" s="45" t="s">
        <v>7</v>
      </c>
      <c r="B4" s="38" t="s">
        <v>4</v>
      </c>
      <c r="C4" s="38" t="s">
        <v>0</v>
      </c>
      <c r="D4" s="39" t="s">
        <v>43</v>
      </c>
      <c r="E4" s="40"/>
      <c r="F4" s="41"/>
      <c r="G4" s="41" t="s">
        <v>6</v>
      </c>
      <c r="H4" s="41"/>
      <c r="I4" s="42"/>
      <c r="J4" s="42"/>
      <c r="K4" s="9"/>
    </row>
    <row r="5" spans="1:11" ht="12.75">
      <c r="A5" s="10">
        <v>1</v>
      </c>
      <c r="B5" s="11">
        <v>60</v>
      </c>
      <c r="C5" s="11">
        <v>437</v>
      </c>
      <c r="D5" s="12">
        <f>C5/(35.7179*B5)</f>
        <v>0.20391269736835965</v>
      </c>
      <c r="E5" s="12"/>
      <c r="F5" s="13"/>
      <c r="G5" s="13">
        <v>62</v>
      </c>
      <c r="H5" s="13">
        <v>71</v>
      </c>
      <c r="I5" s="13">
        <v>58</v>
      </c>
      <c r="J5" s="13">
        <v>66</v>
      </c>
      <c r="K5" s="14">
        <v>74</v>
      </c>
    </row>
    <row r="6" spans="1:11" ht="12.75">
      <c r="A6" s="10">
        <v>2</v>
      </c>
      <c r="B6" s="11">
        <v>48</v>
      </c>
      <c r="C6" s="11">
        <v>305</v>
      </c>
      <c r="D6" s="12">
        <f>C6/(35.7179*B6)</f>
        <v>0.1778986633219385</v>
      </c>
      <c r="E6" s="12"/>
      <c r="F6" s="13"/>
      <c r="G6" s="13">
        <v>66</v>
      </c>
      <c r="H6" s="13">
        <v>69</v>
      </c>
      <c r="I6" s="13">
        <v>55</v>
      </c>
      <c r="J6" s="13">
        <v>65</v>
      </c>
      <c r="K6" s="14">
        <v>67</v>
      </c>
    </row>
    <row r="7" spans="1:11" ht="12.75">
      <c r="A7" s="10">
        <v>3</v>
      </c>
      <c r="B7" s="11">
        <v>49</v>
      </c>
      <c r="C7" s="11">
        <v>391</v>
      </c>
      <c r="D7" s="12">
        <f>C7/(35.7179*B7)</f>
        <v>0.2234059627451416</v>
      </c>
      <c r="E7" s="12"/>
      <c r="F7" s="13"/>
      <c r="G7" s="13">
        <v>70</v>
      </c>
      <c r="H7" s="13">
        <v>60</v>
      </c>
      <c r="I7" s="13">
        <v>66</v>
      </c>
      <c r="J7" s="13">
        <v>68</v>
      </c>
      <c r="K7" s="14">
        <v>64</v>
      </c>
    </row>
    <row r="8" spans="1:11" ht="12.75">
      <c r="A8" s="10">
        <v>4</v>
      </c>
      <c r="B8" s="11">
        <v>47</v>
      </c>
      <c r="C8" s="11">
        <v>351</v>
      </c>
      <c r="D8" s="12">
        <f>C8/(35.7179*B8)</f>
        <v>0.20908522355409975</v>
      </c>
      <c r="E8" s="12"/>
      <c r="F8" s="13"/>
      <c r="G8" s="20">
        <v>71</v>
      </c>
      <c r="H8" s="20">
        <v>65</v>
      </c>
      <c r="I8" s="20">
        <v>65</v>
      </c>
      <c r="J8" s="13">
        <v>68</v>
      </c>
      <c r="K8" s="14">
        <v>71</v>
      </c>
    </row>
    <row r="9" spans="1:11" ht="12.75">
      <c r="A9" s="10">
        <v>5</v>
      </c>
      <c r="B9" s="11">
        <v>44</v>
      </c>
      <c r="C9" s="11">
        <v>271</v>
      </c>
      <c r="D9" s="12">
        <f>C9/(35.7179*B9)</f>
        <v>0.1724370948205496</v>
      </c>
      <c r="E9" s="12"/>
      <c r="F9" s="13"/>
      <c r="G9" s="20">
        <v>70</v>
      </c>
      <c r="H9" s="20">
        <v>63</v>
      </c>
      <c r="I9" s="20">
        <v>58</v>
      </c>
      <c r="J9" s="13">
        <v>63</v>
      </c>
      <c r="K9" s="14">
        <v>62</v>
      </c>
    </row>
    <row r="10" spans="1:11" ht="12.75">
      <c r="A10" s="10">
        <v>6</v>
      </c>
      <c r="B10" s="11"/>
      <c r="C10" s="11"/>
      <c r="D10" s="12"/>
      <c r="E10" s="12"/>
      <c r="F10" s="13"/>
      <c r="G10" s="20">
        <v>69</v>
      </c>
      <c r="H10" s="20">
        <v>68</v>
      </c>
      <c r="I10" s="13">
        <v>68</v>
      </c>
      <c r="J10" s="13">
        <v>70</v>
      </c>
      <c r="K10" s="14">
        <v>66</v>
      </c>
    </row>
    <row r="11" spans="1:11" ht="12.75">
      <c r="A11" s="10">
        <v>7</v>
      </c>
      <c r="B11" s="11"/>
      <c r="C11" s="11"/>
      <c r="D11" s="12"/>
      <c r="E11" s="12"/>
      <c r="F11" s="13"/>
      <c r="G11" s="20">
        <v>57</v>
      </c>
      <c r="H11" s="20">
        <v>64</v>
      </c>
      <c r="I11" s="13">
        <v>65</v>
      </c>
      <c r="J11" s="13">
        <v>72</v>
      </c>
      <c r="K11" s="14">
        <v>66</v>
      </c>
    </row>
    <row r="12" spans="1:11" ht="12.75">
      <c r="A12" s="10">
        <v>8</v>
      </c>
      <c r="B12" s="11"/>
      <c r="C12" s="11"/>
      <c r="D12" s="12"/>
      <c r="E12" s="12"/>
      <c r="F12" s="13"/>
      <c r="G12" s="20">
        <v>69</v>
      </c>
      <c r="H12" s="20">
        <v>55</v>
      </c>
      <c r="I12" s="13">
        <v>72</v>
      </c>
      <c r="J12" s="13">
        <v>75</v>
      </c>
      <c r="K12" s="14">
        <v>57</v>
      </c>
    </row>
    <row r="13" spans="1:11" ht="12.75">
      <c r="A13" s="10">
        <v>9</v>
      </c>
      <c r="B13" s="11"/>
      <c r="C13" s="11"/>
      <c r="D13" s="12"/>
      <c r="E13" s="12"/>
      <c r="F13" s="13"/>
      <c r="G13" s="20">
        <v>67</v>
      </c>
      <c r="H13" s="20">
        <v>57</v>
      </c>
      <c r="I13" s="13">
        <v>67</v>
      </c>
      <c r="J13" s="13">
        <v>77</v>
      </c>
      <c r="K13" s="14">
        <v>68</v>
      </c>
    </row>
    <row r="14" spans="1:11" ht="13.5" thickBot="1">
      <c r="A14" s="10">
        <v>10</v>
      </c>
      <c r="B14" s="11"/>
      <c r="C14" s="11"/>
      <c r="D14" s="12"/>
      <c r="E14" s="12"/>
      <c r="F14" s="13"/>
      <c r="G14" s="20">
        <v>66</v>
      </c>
      <c r="H14" s="20">
        <v>59</v>
      </c>
      <c r="I14" s="13">
        <v>72</v>
      </c>
      <c r="J14" s="13">
        <v>75</v>
      </c>
      <c r="K14" s="14">
        <v>69</v>
      </c>
    </row>
    <row r="15" spans="1:11" ht="13.5" thickBot="1">
      <c r="A15" s="15" t="s">
        <v>1</v>
      </c>
      <c r="B15" s="16">
        <f>AVERAGE(B5:B14)</f>
        <v>49.6</v>
      </c>
      <c r="C15" s="17">
        <f>AVERAGE(C5:C14)</f>
        <v>351</v>
      </c>
      <c r="D15" s="18">
        <f>AVERAGE(D5:D14)</f>
        <v>0.1973479283620178</v>
      </c>
      <c r="E15" s="28" t="s">
        <v>5</v>
      </c>
      <c r="F15" s="29">
        <f>G15*D15</f>
        <v>13.052591981863857</v>
      </c>
      <c r="G15" s="44">
        <f>AVERAGE(G5:K14)</f>
        <v>66.14</v>
      </c>
      <c r="H15" s="1"/>
      <c r="I15" s="1"/>
      <c r="J15" s="1"/>
      <c r="K15" s="9"/>
    </row>
    <row r="16" ht="12.75">
      <c r="H16" s="20"/>
    </row>
    <row r="17" spans="1:11" ht="12.75">
      <c r="A17" s="35" t="s">
        <v>2</v>
      </c>
      <c r="B17" s="33" t="s">
        <v>80</v>
      </c>
      <c r="C17" s="13"/>
      <c r="D17" s="13"/>
      <c r="F17" s="30" t="s">
        <v>3</v>
      </c>
      <c r="G17" s="34">
        <v>37005</v>
      </c>
      <c r="H17" s="20"/>
      <c r="I17" s="13"/>
      <c r="J17" s="13"/>
      <c r="K17" s="13"/>
    </row>
    <row r="18" spans="1:11" ht="12.75">
      <c r="A18" s="32"/>
      <c r="B18" s="33" t="s">
        <v>81</v>
      </c>
      <c r="C18" s="13"/>
      <c r="D18" s="30"/>
      <c r="E18" s="31"/>
      <c r="F18" s="13"/>
      <c r="G18" s="13"/>
      <c r="H18" s="13"/>
      <c r="I18" s="13"/>
      <c r="J18" s="13"/>
      <c r="K18" s="13"/>
    </row>
    <row r="19" spans="1:11" ht="12.75">
      <c r="A19" s="32"/>
      <c r="B19" s="33" t="s">
        <v>82</v>
      </c>
      <c r="C19" s="13"/>
      <c r="D19" s="30"/>
      <c r="E19" s="31"/>
      <c r="F19" s="13"/>
      <c r="G19" s="13"/>
      <c r="H19" s="13"/>
      <c r="I19" s="13"/>
      <c r="J19" s="13"/>
      <c r="K19" s="13"/>
    </row>
    <row r="20" spans="1:11" ht="22.5">
      <c r="A20" s="45" t="s">
        <v>7</v>
      </c>
      <c r="B20" s="38" t="s">
        <v>4</v>
      </c>
      <c r="C20" s="38" t="s">
        <v>0</v>
      </c>
      <c r="D20" s="39" t="s">
        <v>43</v>
      </c>
      <c r="E20" s="40"/>
      <c r="F20" s="41"/>
      <c r="G20" s="41" t="s">
        <v>6</v>
      </c>
      <c r="H20" s="41"/>
      <c r="I20" s="42"/>
      <c r="J20" s="42"/>
      <c r="K20" s="43"/>
    </row>
    <row r="21" spans="1:11" ht="12.75">
      <c r="A21" s="10">
        <v>1</v>
      </c>
      <c r="B21" s="11">
        <v>28</v>
      </c>
      <c r="C21" s="11">
        <v>206</v>
      </c>
      <c r="D21" s="12">
        <f>C21/(35.7179*B21)</f>
        <v>0.20597915490952315</v>
      </c>
      <c r="E21" s="12"/>
      <c r="F21" s="13"/>
      <c r="G21" s="13">
        <v>41</v>
      </c>
      <c r="H21" s="13">
        <v>58</v>
      </c>
      <c r="I21" s="13">
        <v>45</v>
      </c>
      <c r="J21" s="13">
        <v>46</v>
      </c>
      <c r="K21" s="14">
        <v>48</v>
      </c>
    </row>
    <row r="22" spans="1:11" ht="12.75">
      <c r="A22" s="10">
        <v>2</v>
      </c>
      <c r="B22" s="11">
        <v>42</v>
      </c>
      <c r="C22" s="11">
        <v>341</v>
      </c>
      <c r="D22" s="12">
        <f>C22/(35.7179*B22)</f>
        <v>0.22731032952798508</v>
      </c>
      <c r="E22" s="12"/>
      <c r="F22" s="13"/>
      <c r="G22" s="13">
        <v>38</v>
      </c>
      <c r="H22" s="13">
        <v>56</v>
      </c>
      <c r="I22" s="13">
        <v>50</v>
      </c>
      <c r="J22" s="13">
        <v>45</v>
      </c>
      <c r="K22" s="14">
        <v>35</v>
      </c>
    </row>
    <row r="23" spans="1:11" ht="12.75">
      <c r="A23" s="10">
        <v>3</v>
      </c>
      <c r="B23" s="11">
        <v>32</v>
      </c>
      <c r="C23" s="11">
        <v>239</v>
      </c>
      <c r="D23" s="12">
        <f>C23/(35.7179*B23)</f>
        <v>0.2091038386915244</v>
      </c>
      <c r="E23" s="12"/>
      <c r="F23" s="13"/>
      <c r="G23" s="13">
        <v>47</v>
      </c>
      <c r="H23" s="13">
        <v>43</v>
      </c>
      <c r="I23" s="13">
        <v>62</v>
      </c>
      <c r="J23" s="13">
        <v>46</v>
      </c>
      <c r="K23" s="14">
        <v>45</v>
      </c>
    </row>
    <row r="24" spans="1:11" ht="12.75">
      <c r="A24" s="10">
        <v>4</v>
      </c>
      <c r="B24" s="11">
        <v>38</v>
      </c>
      <c r="C24" s="11">
        <v>304</v>
      </c>
      <c r="D24" s="12">
        <f>C24/(35.7179*B24)</f>
        <v>0.22397733349385043</v>
      </c>
      <c r="E24" s="12"/>
      <c r="F24" s="13"/>
      <c r="G24" s="20">
        <v>41</v>
      </c>
      <c r="H24" s="20">
        <v>53</v>
      </c>
      <c r="I24" s="20">
        <v>44</v>
      </c>
      <c r="J24" s="13">
        <v>40</v>
      </c>
      <c r="K24" s="14">
        <v>43</v>
      </c>
    </row>
    <row r="25" spans="1:11" ht="12.75">
      <c r="A25" s="10">
        <v>5</v>
      </c>
      <c r="B25" s="11">
        <v>46</v>
      </c>
      <c r="C25" s="11">
        <v>413</v>
      </c>
      <c r="D25" s="12">
        <f>C25/(35.7179*B25)</f>
        <v>0.25136586612217454</v>
      </c>
      <c r="E25" s="12"/>
      <c r="F25" s="13"/>
      <c r="G25" s="20">
        <v>42</v>
      </c>
      <c r="H25" s="20">
        <v>55</v>
      </c>
      <c r="I25" s="20">
        <v>55</v>
      </c>
      <c r="J25" s="13">
        <v>45</v>
      </c>
      <c r="K25" s="14">
        <v>41</v>
      </c>
    </row>
    <row r="26" spans="1:11" ht="12.75">
      <c r="A26" s="10">
        <v>6</v>
      </c>
      <c r="B26" s="11"/>
      <c r="C26" s="11"/>
      <c r="D26" s="12"/>
      <c r="E26" s="12"/>
      <c r="F26" s="13"/>
      <c r="G26" s="20">
        <v>39</v>
      </c>
      <c r="H26" s="20">
        <v>54</v>
      </c>
      <c r="I26" s="13">
        <v>60</v>
      </c>
      <c r="J26" s="13">
        <v>44</v>
      </c>
      <c r="K26" s="14">
        <v>36</v>
      </c>
    </row>
    <row r="27" spans="1:11" ht="12.75">
      <c r="A27" s="10">
        <v>7</v>
      </c>
      <c r="B27" s="11"/>
      <c r="C27" s="11"/>
      <c r="D27" s="12"/>
      <c r="E27" s="12"/>
      <c r="F27" s="13"/>
      <c r="G27" s="20">
        <v>51</v>
      </c>
      <c r="H27" s="20">
        <v>50</v>
      </c>
      <c r="I27" s="13">
        <v>55</v>
      </c>
      <c r="J27" s="13">
        <v>40</v>
      </c>
      <c r="K27" s="14">
        <v>44</v>
      </c>
    </row>
    <row r="28" spans="1:11" ht="12.75">
      <c r="A28" s="10">
        <v>8</v>
      </c>
      <c r="B28" s="11"/>
      <c r="C28" s="11"/>
      <c r="D28" s="12"/>
      <c r="E28" s="12"/>
      <c r="F28" s="13"/>
      <c r="G28" s="20">
        <v>49</v>
      </c>
      <c r="H28" s="20">
        <v>60</v>
      </c>
      <c r="I28" s="13">
        <v>54</v>
      </c>
      <c r="J28" s="13">
        <v>31</v>
      </c>
      <c r="K28" s="14">
        <v>37</v>
      </c>
    </row>
    <row r="29" spans="1:11" ht="12.75">
      <c r="A29" s="10">
        <v>9</v>
      </c>
      <c r="B29" s="11"/>
      <c r="C29" s="11"/>
      <c r="D29" s="12"/>
      <c r="E29" s="12"/>
      <c r="F29" s="13"/>
      <c r="G29" s="20">
        <v>47</v>
      </c>
      <c r="H29" s="20">
        <v>48</v>
      </c>
      <c r="I29" s="13">
        <v>46</v>
      </c>
      <c r="J29" s="13">
        <v>47</v>
      </c>
      <c r="K29" s="14">
        <v>44</v>
      </c>
    </row>
    <row r="30" spans="1:11" ht="13.5" thickBot="1">
      <c r="A30" s="10">
        <v>10</v>
      </c>
      <c r="B30" s="11"/>
      <c r="C30" s="11"/>
      <c r="D30" s="12"/>
      <c r="E30" s="12"/>
      <c r="F30" s="13"/>
      <c r="G30" s="20">
        <v>45</v>
      </c>
      <c r="H30" s="20">
        <v>48</v>
      </c>
      <c r="I30" s="13">
        <v>56</v>
      </c>
      <c r="J30" s="13">
        <v>37</v>
      </c>
      <c r="K30" s="14">
        <v>31</v>
      </c>
    </row>
    <row r="31" spans="1:11" ht="13.5" thickBot="1">
      <c r="A31" s="15" t="s">
        <v>1</v>
      </c>
      <c r="B31" s="16">
        <f>AVERAGE(B21:B30)</f>
        <v>37.2</v>
      </c>
      <c r="C31" s="17">
        <f>AVERAGE(C21:C30)</f>
        <v>300.6</v>
      </c>
      <c r="D31" s="18">
        <f>AVERAGE(D21:D30)</f>
        <v>0.2235473045490115</v>
      </c>
      <c r="E31" s="28" t="s">
        <v>5</v>
      </c>
      <c r="F31" s="29">
        <f>G31*D31</f>
        <v>10.359182092801193</v>
      </c>
      <c r="G31" s="44">
        <f>AVERAGE(G21:K30)</f>
        <v>46.34</v>
      </c>
      <c r="H31" s="1"/>
      <c r="I31" s="1"/>
      <c r="J31" s="1"/>
      <c r="K31" s="9"/>
    </row>
    <row r="33" spans="1:11" ht="12.75">
      <c r="A33" s="35" t="s">
        <v>2</v>
      </c>
      <c r="B33" s="33" t="s">
        <v>83</v>
      </c>
      <c r="C33" s="13"/>
      <c r="D33" s="13"/>
      <c r="F33" s="30" t="s">
        <v>3</v>
      </c>
      <c r="G33" s="34">
        <v>37005</v>
      </c>
      <c r="H33" s="13"/>
      <c r="I33" s="13"/>
      <c r="J33" s="13"/>
      <c r="K33" s="13"/>
    </row>
    <row r="34" spans="1:11" ht="12.75">
      <c r="A34" s="32"/>
      <c r="B34" s="33" t="s">
        <v>84</v>
      </c>
      <c r="C34" s="13"/>
      <c r="D34" s="30"/>
      <c r="E34" s="31"/>
      <c r="F34" s="13"/>
      <c r="G34" s="13"/>
      <c r="H34" s="13"/>
      <c r="I34" s="13"/>
      <c r="J34" s="13"/>
      <c r="K34" s="13"/>
    </row>
    <row r="35" spans="1:11" ht="12.75">
      <c r="A35" s="32"/>
      <c r="B35" s="33" t="s">
        <v>85</v>
      </c>
      <c r="C35" s="13"/>
      <c r="D35" s="30"/>
      <c r="E35" s="31"/>
      <c r="F35" s="13"/>
      <c r="G35" s="13"/>
      <c r="H35" s="13"/>
      <c r="I35" s="13"/>
      <c r="J35" s="13"/>
      <c r="K35" s="13"/>
    </row>
    <row r="36" spans="1:11" ht="22.5">
      <c r="A36" s="45" t="s">
        <v>7</v>
      </c>
      <c r="B36" s="38" t="s">
        <v>4</v>
      </c>
      <c r="C36" s="38" t="s">
        <v>0</v>
      </c>
      <c r="D36" s="39" t="s">
        <v>43</v>
      </c>
      <c r="E36" s="40"/>
      <c r="F36" s="41"/>
      <c r="G36" s="41" t="s">
        <v>6</v>
      </c>
      <c r="H36" s="41"/>
      <c r="I36" s="42"/>
      <c r="J36" s="42"/>
      <c r="K36" s="43"/>
    </row>
    <row r="37" spans="1:11" ht="12.75">
      <c r="A37" s="10">
        <v>1</v>
      </c>
      <c r="B37" s="11">
        <v>26</v>
      </c>
      <c r="C37" s="11">
        <v>204</v>
      </c>
      <c r="D37" s="12">
        <f>C37/(35.7179*B37)</f>
        <v>0.21967007708050715</v>
      </c>
      <c r="E37" s="12"/>
      <c r="F37" s="13"/>
      <c r="G37" s="13">
        <v>29</v>
      </c>
      <c r="H37" s="13">
        <v>29</v>
      </c>
      <c r="I37" s="13">
        <v>23</v>
      </c>
      <c r="J37" s="13">
        <v>21</v>
      </c>
      <c r="K37" s="14">
        <v>55</v>
      </c>
    </row>
    <row r="38" spans="1:11" ht="12.75">
      <c r="A38" s="10">
        <v>2</v>
      </c>
      <c r="B38" s="11">
        <v>20</v>
      </c>
      <c r="C38" s="11">
        <v>153</v>
      </c>
      <c r="D38" s="12">
        <f>C38/(35.7179*B38)</f>
        <v>0.21417832515349447</v>
      </c>
      <c r="E38" s="12"/>
      <c r="F38" s="13"/>
      <c r="G38" s="13">
        <v>34</v>
      </c>
      <c r="H38" s="13">
        <v>32</v>
      </c>
      <c r="I38" s="13">
        <v>26</v>
      </c>
      <c r="J38" s="13">
        <v>22</v>
      </c>
      <c r="K38" s="14">
        <v>56</v>
      </c>
    </row>
    <row r="39" spans="1:11" ht="12.75">
      <c r="A39" s="10">
        <v>3</v>
      </c>
      <c r="B39" s="11">
        <v>22</v>
      </c>
      <c r="C39" s="11">
        <v>150</v>
      </c>
      <c r="D39" s="12">
        <f>C39/(35.7179*B39)</f>
        <v>0.19088977286407705</v>
      </c>
      <c r="E39" s="12"/>
      <c r="F39" s="13"/>
      <c r="G39" s="13">
        <v>34</v>
      </c>
      <c r="H39" s="13">
        <v>27</v>
      </c>
      <c r="I39" s="13">
        <v>45</v>
      </c>
      <c r="J39" s="13">
        <v>18</v>
      </c>
      <c r="K39" s="14">
        <v>62</v>
      </c>
    </row>
    <row r="40" spans="1:11" ht="12.75">
      <c r="A40" s="10">
        <v>4</v>
      </c>
      <c r="B40" s="11">
        <v>22</v>
      </c>
      <c r="C40" s="11">
        <v>193</v>
      </c>
      <c r="D40" s="12">
        <f>C40/(35.7179*B40)</f>
        <v>0.24561150775177915</v>
      </c>
      <c r="E40" s="12"/>
      <c r="F40" s="13"/>
      <c r="G40" s="20">
        <v>41</v>
      </c>
      <c r="H40" s="20">
        <v>30</v>
      </c>
      <c r="I40" s="20">
        <v>58</v>
      </c>
      <c r="J40" s="13">
        <v>25</v>
      </c>
      <c r="K40" s="14">
        <v>74</v>
      </c>
    </row>
    <row r="41" spans="1:11" ht="12.75">
      <c r="A41" s="10">
        <v>5</v>
      </c>
      <c r="B41" s="11">
        <v>66</v>
      </c>
      <c r="C41" s="11">
        <v>675</v>
      </c>
      <c r="D41" s="12">
        <f>C41/(35.7179*B41)</f>
        <v>0.28633465929611557</v>
      </c>
      <c r="E41" s="12"/>
      <c r="F41" s="13"/>
      <c r="G41" s="20">
        <v>34</v>
      </c>
      <c r="H41" s="20">
        <v>13</v>
      </c>
      <c r="I41" s="20">
        <v>51</v>
      </c>
      <c r="J41" s="13">
        <v>19</v>
      </c>
      <c r="K41" s="14">
        <v>74</v>
      </c>
    </row>
    <row r="42" spans="1:11" ht="12.75">
      <c r="A42" s="10">
        <v>6</v>
      </c>
      <c r="B42" s="11"/>
      <c r="C42" s="11"/>
      <c r="D42" s="12"/>
      <c r="E42" s="12"/>
      <c r="F42" s="13"/>
      <c r="G42" s="20">
        <v>25</v>
      </c>
      <c r="H42" s="20">
        <v>26</v>
      </c>
      <c r="I42" s="13">
        <v>27</v>
      </c>
      <c r="J42" s="13">
        <v>16</v>
      </c>
      <c r="K42" s="14">
        <v>75</v>
      </c>
    </row>
    <row r="43" spans="1:11" ht="12.75">
      <c r="A43" s="10">
        <v>7</v>
      </c>
      <c r="B43" s="11"/>
      <c r="C43" s="11"/>
      <c r="D43" s="12"/>
      <c r="E43" s="12"/>
      <c r="F43" s="13"/>
      <c r="G43" s="20">
        <v>32</v>
      </c>
      <c r="H43" s="20">
        <v>24</v>
      </c>
      <c r="I43" s="13">
        <v>23</v>
      </c>
      <c r="J43" s="13">
        <v>25</v>
      </c>
      <c r="K43" s="14">
        <v>89</v>
      </c>
    </row>
    <row r="44" spans="1:11" ht="12.75">
      <c r="A44" s="10">
        <v>8</v>
      </c>
      <c r="B44" s="11"/>
      <c r="C44" s="11"/>
      <c r="D44" s="12"/>
      <c r="E44" s="12"/>
      <c r="F44" s="13"/>
      <c r="G44" s="20">
        <v>37</v>
      </c>
      <c r="H44" s="20">
        <v>28</v>
      </c>
      <c r="I44" s="13">
        <v>30</v>
      </c>
      <c r="J44" s="13">
        <v>36</v>
      </c>
      <c r="K44" s="14">
        <v>88</v>
      </c>
    </row>
    <row r="45" spans="1:11" ht="12.75">
      <c r="A45" s="10">
        <v>9</v>
      </c>
      <c r="B45" s="11"/>
      <c r="C45" s="11"/>
      <c r="D45" s="12"/>
      <c r="E45" s="12"/>
      <c r="F45" s="13"/>
      <c r="G45" s="20">
        <v>35</v>
      </c>
      <c r="H45" s="20">
        <v>28</v>
      </c>
      <c r="I45" s="13">
        <v>24</v>
      </c>
      <c r="J45" s="13">
        <v>40</v>
      </c>
      <c r="K45" s="14">
        <v>31</v>
      </c>
    </row>
    <row r="46" spans="1:11" ht="13.5" thickBot="1">
      <c r="A46" s="10">
        <v>10</v>
      </c>
      <c r="B46" s="11"/>
      <c r="C46" s="11"/>
      <c r="D46" s="12"/>
      <c r="E46" s="12"/>
      <c r="F46" s="13"/>
      <c r="G46" s="20">
        <v>33</v>
      </c>
      <c r="H46" s="20">
        <v>24</v>
      </c>
      <c r="I46" s="13">
        <v>24</v>
      </c>
      <c r="J46" s="13">
        <v>48</v>
      </c>
      <c r="K46" s="14">
        <v>25</v>
      </c>
    </row>
    <row r="47" spans="1:11" ht="13.5" thickBot="1">
      <c r="A47" s="15" t="s">
        <v>1</v>
      </c>
      <c r="B47" s="16">
        <f>AVERAGE(B37:B46)</f>
        <v>31.2</v>
      </c>
      <c r="C47" s="17">
        <f>AVERAGE(C37:C46)</f>
        <v>275</v>
      </c>
      <c r="D47" s="18">
        <f>AVERAGE(D37:D46)</f>
        <v>0.23133686842919468</v>
      </c>
      <c r="E47" s="28" t="s">
        <v>5</v>
      </c>
      <c r="F47" s="29">
        <f>G47*D47</f>
        <v>8.443795697665605</v>
      </c>
      <c r="G47" s="44">
        <f>AVERAGE(G37:K46)</f>
        <v>36.5</v>
      </c>
      <c r="H47" s="1"/>
      <c r="I47" s="1"/>
      <c r="J47" s="1"/>
      <c r="K47" s="9"/>
    </row>
    <row r="50" spans="1:11" ht="12.75">
      <c r="A50" s="35" t="s">
        <v>2</v>
      </c>
      <c r="B50" s="33" t="s">
        <v>101</v>
      </c>
      <c r="C50" s="13"/>
      <c r="D50" s="13"/>
      <c r="F50" s="30" t="s">
        <v>3</v>
      </c>
      <c r="G50" s="34">
        <v>37005</v>
      </c>
      <c r="H50" s="13"/>
      <c r="I50" s="13"/>
      <c r="J50" s="13"/>
      <c r="K50" s="13"/>
    </row>
    <row r="51" spans="1:11" ht="12.75">
      <c r="A51" s="35"/>
      <c r="B51" s="33" t="s">
        <v>88</v>
      </c>
      <c r="C51" s="13"/>
      <c r="D51" s="13"/>
      <c r="F51" s="30"/>
      <c r="G51" s="34"/>
      <c r="H51" s="13"/>
      <c r="I51" s="13"/>
      <c r="J51" s="13"/>
      <c r="K51" s="13"/>
    </row>
    <row r="52" spans="1:11" ht="12.75">
      <c r="A52" s="32"/>
      <c r="B52" s="33" t="s">
        <v>89</v>
      </c>
      <c r="C52" s="13"/>
      <c r="D52" s="30"/>
      <c r="E52" s="31"/>
      <c r="F52" s="13"/>
      <c r="G52" s="13"/>
      <c r="H52" s="13"/>
      <c r="I52" s="13"/>
      <c r="J52" s="13"/>
      <c r="K52" s="13"/>
    </row>
    <row r="53" spans="1:11" ht="22.5">
      <c r="A53" s="45" t="s">
        <v>7</v>
      </c>
      <c r="B53" s="38" t="s">
        <v>4</v>
      </c>
      <c r="C53" s="38" t="s">
        <v>0</v>
      </c>
      <c r="D53" s="39" t="s">
        <v>43</v>
      </c>
      <c r="E53" s="40"/>
      <c r="F53" s="41"/>
      <c r="G53" s="41" t="s">
        <v>6</v>
      </c>
      <c r="H53" s="41"/>
      <c r="I53" s="42"/>
      <c r="J53" s="42"/>
      <c r="K53" s="43"/>
    </row>
    <row r="54" spans="1:11" ht="12.75">
      <c r="A54" s="10">
        <v>1</v>
      </c>
      <c r="B54" s="11">
        <v>42</v>
      </c>
      <c r="C54" s="11">
        <v>364</v>
      </c>
      <c r="D54" s="12">
        <f>C54/(35.7179*B54)</f>
        <v>0.2426421112850046</v>
      </c>
      <c r="E54" s="12"/>
      <c r="F54" s="13"/>
      <c r="G54" s="13">
        <v>21</v>
      </c>
      <c r="H54" s="13">
        <v>18</v>
      </c>
      <c r="I54" s="13">
        <v>12</v>
      </c>
      <c r="J54" s="13">
        <v>18</v>
      </c>
      <c r="K54" s="14">
        <v>15</v>
      </c>
    </row>
    <row r="55" spans="1:11" ht="12.75">
      <c r="A55" s="10">
        <v>2</v>
      </c>
      <c r="B55" s="11">
        <v>26</v>
      </c>
      <c r="C55" s="11">
        <v>210</v>
      </c>
      <c r="D55" s="12">
        <f>C55/(35.7179*B55)</f>
        <v>0.22613096170052208</v>
      </c>
      <c r="E55" s="12"/>
      <c r="F55" s="13"/>
      <c r="G55" s="13">
        <v>24</v>
      </c>
      <c r="H55" s="13">
        <v>20</v>
      </c>
      <c r="I55" s="13">
        <v>15</v>
      </c>
      <c r="J55" s="13">
        <v>21</v>
      </c>
      <c r="K55" s="14">
        <v>6</v>
      </c>
    </row>
    <row r="56" spans="1:11" ht="12.75">
      <c r="A56" s="10">
        <v>3</v>
      </c>
      <c r="B56" s="11">
        <v>20</v>
      </c>
      <c r="C56" s="11">
        <v>127</v>
      </c>
      <c r="D56" s="12">
        <f>C56/(35.7179*B56)</f>
        <v>0.1777820084607438</v>
      </c>
      <c r="E56" s="12"/>
      <c r="F56" s="13"/>
      <c r="G56" s="13">
        <v>30</v>
      </c>
      <c r="H56" s="13">
        <v>20</v>
      </c>
      <c r="I56" s="13">
        <v>15</v>
      </c>
      <c r="J56" s="13">
        <v>14</v>
      </c>
      <c r="K56" s="14">
        <v>6</v>
      </c>
    </row>
    <row r="57" spans="1:11" ht="12.75">
      <c r="A57" s="10">
        <v>4</v>
      </c>
      <c r="B57" s="11">
        <v>12</v>
      </c>
      <c r="C57" s="11">
        <v>80</v>
      </c>
      <c r="D57" s="12">
        <f>C57/(35.7179*B57)</f>
        <v>0.18664777791154202</v>
      </c>
      <c r="E57" s="12"/>
      <c r="F57" s="13"/>
      <c r="G57" s="20">
        <v>28</v>
      </c>
      <c r="H57" s="20">
        <v>25</v>
      </c>
      <c r="I57" s="20">
        <v>17</v>
      </c>
      <c r="J57" s="13">
        <v>11</v>
      </c>
      <c r="K57" s="14">
        <v>9</v>
      </c>
    </row>
    <row r="58" spans="1:11" ht="12.75">
      <c r="A58" s="10">
        <v>5</v>
      </c>
      <c r="B58" s="11">
        <v>56</v>
      </c>
      <c r="C58" s="11">
        <v>516</v>
      </c>
      <c r="D58" s="12">
        <f>C58/(35.7179*B58)</f>
        <v>0.2579738930420241</v>
      </c>
      <c r="E58" s="12"/>
      <c r="F58" s="13"/>
      <c r="G58" s="20">
        <v>32</v>
      </c>
      <c r="H58" s="20">
        <v>18</v>
      </c>
      <c r="I58" s="20">
        <v>22</v>
      </c>
      <c r="J58" s="13">
        <v>16</v>
      </c>
      <c r="K58" s="14">
        <v>23</v>
      </c>
    </row>
    <row r="59" spans="1:11" ht="12.75">
      <c r="A59" s="10">
        <v>6</v>
      </c>
      <c r="B59" s="11"/>
      <c r="C59" s="11"/>
      <c r="D59" s="12"/>
      <c r="E59" s="12"/>
      <c r="F59" s="13"/>
      <c r="G59" s="20">
        <v>21</v>
      </c>
      <c r="H59" s="20">
        <v>17</v>
      </c>
      <c r="I59" s="13">
        <v>14</v>
      </c>
      <c r="J59" s="13">
        <v>16</v>
      </c>
      <c r="K59" s="14">
        <v>21</v>
      </c>
    </row>
    <row r="60" spans="1:11" ht="12.75">
      <c r="A60" s="10">
        <v>7</v>
      </c>
      <c r="B60" s="11"/>
      <c r="C60" s="11"/>
      <c r="D60" s="12"/>
      <c r="E60" s="12"/>
      <c r="F60" s="13"/>
      <c r="G60" s="20">
        <v>18</v>
      </c>
      <c r="H60" s="20">
        <v>18</v>
      </c>
      <c r="I60" s="13">
        <v>20</v>
      </c>
      <c r="J60" s="13">
        <v>19</v>
      </c>
      <c r="K60" s="14">
        <v>26</v>
      </c>
    </row>
    <row r="61" spans="1:11" ht="12.75">
      <c r="A61" s="10">
        <v>8</v>
      </c>
      <c r="B61" s="11"/>
      <c r="C61" s="11"/>
      <c r="D61" s="12"/>
      <c r="E61" s="12"/>
      <c r="F61" s="13"/>
      <c r="G61" s="20">
        <v>18</v>
      </c>
      <c r="H61" s="20">
        <v>12</v>
      </c>
      <c r="I61" s="13">
        <v>16</v>
      </c>
      <c r="J61" s="13">
        <v>16</v>
      </c>
      <c r="K61" s="14">
        <v>24</v>
      </c>
    </row>
    <row r="62" spans="1:11" ht="12.75">
      <c r="A62" s="10">
        <v>9</v>
      </c>
      <c r="B62" s="11"/>
      <c r="C62" s="11"/>
      <c r="D62" s="12"/>
      <c r="E62" s="12"/>
      <c r="F62" s="13"/>
      <c r="G62" s="20">
        <v>23</v>
      </c>
      <c r="H62" s="20">
        <v>10</v>
      </c>
      <c r="I62" s="13">
        <v>16</v>
      </c>
      <c r="J62" s="13">
        <v>21</v>
      </c>
      <c r="K62" s="14">
        <v>34</v>
      </c>
    </row>
    <row r="63" spans="1:11" ht="13.5" thickBot="1">
      <c r="A63" s="10">
        <v>10</v>
      </c>
      <c r="B63" s="11"/>
      <c r="C63" s="11"/>
      <c r="D63" s="12"/>
      <c r="E63" s="12"/>
      <c r="F63" s="13"/>
      <c r="G63" s="20">
        <v>24</v>
      </c>
      <c r="H63" s="20">
        <v>8</v>
      </c>
      <c r="I63" s="13">
        <v>17</v>
      </c>
      <c r="J63" s="13">
        <v>19</v>
      </c>
      <c r="K63" s="14">
        <v>24</v>
      </c>
    </row>
    <row r="64" spans="1:11" ht="13.5" thickBot="1">
      <c r="A64" s="15" t="s">
        <v>1</v>
      </c>
      <c r="B64" s="16">
        <f>AVERAGE(B54:B63)</f>
        <v>31.2</v>
      </c>
      <c r="C64" s="17">
        <f>AVERAGE(C54:C63)</f>
        <v>259.4</v>
      </c>
      <c r="D64" s="18">
        <f>AVERAGE(D54:D63)</f>
        <v>0.2182353504799673</v>
      </c>
      <c r="E64" s="28" t="s">
        <v>5</v>
      </c>
      <c r="F64" s="29">
        <f>G64*D64</f>
        <v>4.050448104908193</v>
      </c>
      <c r="G64" s="44">
        <f>AVERAGE(G54:K63)</f>
        <v>18.56</v>
      </c>
      <c r="H64" s="1"/>
      <c r="I64" s="1"/>
      <c r="J64" s="1"/>
      <c r="K64" s="9"/>
    </row>
    <row r="66" spans="1:11" ht="12.75">
      <c r="A66" s="35" t="s">
        <v>2</v>
      </c>
      <c r="B66" s="33" t="s">
        <v>90</v>
      </c>
      <c r="C66" s="13"/>
      <c r="D66" s="13"/>
      <c r="F66" s="30" t="s">
        <v>3</v>
      </c>
      <c r="G66" s="34">
        <v>37005</v>
      </c>
      <c r="H66" s="13"/>
      <c r="I66" s="13"/>
      <c r="J66" s="13"/>
      <c r="K66" s="13"/>
    </row>
    <row r="67" spans="1:11" ht="12.75">
      <c r="A67" s="30"/>
      <c r="B67" s="33" t="s">
        <v>91</v>
      </c>
      <c r="C67" s="13"/>
      <c r="D67" s="13"/>
      <c r="E67" s="30"/>
      <c r="F67" s="34"/>
      <c r="G67" s="13"/>
      <c r="H67" s="13"/>
      <c r="I67" s="13"/>
      <c r="J67" s="13"/>
      <c r="K67" s="13"/>
    </row>
    <row r="68" spans="1:11" ht="12.75">
      <c r="A68" s="32"/>
      <c r="B68" s="33" t="s">
        <v>92</v>
      </c>
      <c r="C68" s="13"/>
      <c r="D68" s="30"/>
      <c r="E68" s="31"/>
      <c r="F68" s="13"/>
      <c r="G68" s="13"/>
      <c r="H68" s="13"/>
      <c r="I68" s="13"/>
      <c r="J68" s="13"/>
      <c r="K68" s="1"/>
    </row>
    <row r="69" spans="1:11" ht="22.5">
      <c r="A69" s="45" t="s">
        <v>7</v>
      </c>
      <c r="B69" s="38" t="s">
        <v>4</v>
      </c>
      <c r="C69" s="38" t="s">
        <v>0</v>
      </c>
      <c r="D69" s="39" t="s">
        <v>43</v>
      </c>
      <c r="E69" s="40"/>
      <c r="F69" s="41"/>
      <c r="G69" s="41" t="s">
        <v>6</v>
      </c>
      <c r="H69" s="41"/>
      <c r="I69" s="42"/>
      <c r="J69" s="42"/>
      <c r="K69" s="9"/>
    </row>
    <row r="70" spans="1:11" ht="12.75">
      <c r="A70" s="10">
        <v>1</v>
      </c>
      <c r="B70" s="11">
        <v>24</v>
      </c>
      <c r="C70" s="11">
        <v>204</v>
      </c>
      <c r="D70" s="12">
        <f>C70/(35.7179*B70)</f>
        <v>0.23797591683721608</v>
      </c>
      <c r="E70" s="12"/>
      <c r="F70" s="13"/>
      <c r="G70" s="13">
        <v>39</v>
      </c>
      <c r="H70" s="13">
        <v>16</v>
      </c>
      <c r="I70" s="13">
        <v>51</v>
      </c>
      <c r="J70" s="13">
        <v>48</v>
      </c>
      <c r="K70" s="14">
        <v>46</v>
      </c>
    </row>
    <row r="71" spans="1:11" ht="12.75">
      <c r="A71" s="10">
        <v>2</v>
      </c>
      <c r="B71" s="11">
        <v>24</v>
      </c>
      <c r="C71" s="11">
        <v>210</v>
      </c>
      <c r="D71" s="12">
        <f>C71/(35.7179*B71)</f>
        <v>0.2449752085088989</v>
      </c>
      <c r="E71" s="12"/>
      <c r="F71" s="13"/>
      <c r="G71" s="13">
        <v>37</v>
      </c>
      <c r="H71" s="13">
        <v>24</v>
      </c>
      <c r="I71" s="13">
        <v>43</v>
      </c>
      <c r="J71" s="13">
        <v>37</v>
      </c>
      <c r="K71" s="14">
        <v>51</v>
      </c>
    </row>
    <row r="72" spans="1:11" ht="12.75">
      <c r="A72" s="10">
        <v>3</v>
      </c>
      <c r="B72" s="11">
        <v>26</v>
      </c>
      <c r="C72" s="11">
        <v>210</v>
      </c>
      <c r="D72" s="12">
        <f>C72/(35.7179*B72)</f>
        <v>0.22613096170052208</v>
      </c>
      <c r="E72" s="12"/>
      <c r="F72" s="13"/>
      <c r="G72" s="13">
        <v>31</v>
      </c>
      <c r="H72" s="13">
        <v>32</v>
      </c>
      <c r="I72" s="13">
        <v>48</v>
      </c>
      <c r="J72" s="13">
        <v>44</v>
      </c>
      <c r="K72" s="14">
        <v>51</v>
      </c>
    </row>
    <row r="73" spans="1:11" ht="12.75">
      <c r="A73" s="10">
        <v>4</v>
      </c>
      <c r="B73" s="11">
        <v>22</v>
      </c>
      <c r="C73" s="11">
        <v>155</v>
      </c>
      <c r="D73" s="12">
        <f>C73/(35.7179*B73)</f>
        <v>0.19725276529287963</v>
      </c>
      <c r="E73" s="12"/>
      <c r="F73" s="13"/>
      <c r="G73" s="20">
        <v>28</v>
      </c>
      <c r="H73" s="20">
        <v>40</v>
      </c>
      <c r="I73" s="20">
        <v>48</v>
      </c>
      <c r="J73" s="13">
        <v>38</v>
      </c>
      <c r="K73" s="14">
        <v>49</v>
      </c>
    </row>
    <row r="74" spans="1:11" ht="12.75">
      <c r="A74" s="10">
        <v>5</v>
      </c>
      <c r="B74" s="11">
        <v>34</v>
      </c>
      <c r="C74" s="11">
        <v>296</v>
      </c>
      <c r="D74" s="12">
        <f>C74/(35.7179*B74)</f>
        <v>0.24374003939036665</v>
      </c>
      <c r="E74" s="12"/>
      <c r="F74" s="13"/>
      <c r="G74" s="20">
        <v>31</v>
      </c>
      <c r="H74" s="20">
        <v>26</v>
      </c>
      <c r="I74" s="20">
        <v>48</v>
      </c>
      <c r="J74" s="13">
        <v>39</v>
      </c>
      <c r="K74" s="14">
        <v>46</v>
      </c>
    </row>
    <row r="75" spans="1:11" ht="12.75">
      <c r="A75" s="10">
        <v>6</v>
      </c>
      <c r="B75" s="11"/>
      <c r="C75" s="11"/>
      <c r="D75" s="12"/>
      <c r="E75" s="12"/>
      <c r="F75" s="13"/>
      <c r="G75" s="20">
        <v>40</v>
      </c>
      <c r="H75" s="20">
        <v>30</v>
      </c>
      <c r="I75" s="13">
        <v>48</v>
      </c>
      <c r="J75" s="13">
        <v>39</v>
      </c>
      <c r="K75" s="14">
        <v>55</v>
      </c>
    </row>
    <row r="76" spans="1:11" ht="12.75">
      <c r="A76" s="10">
        <v>7</v>
      </c>
      <c r="B76" s="11"/>
      <c r="C76" s="11"/>
      <c r="D76" s="12"/>
      <c r="E76" s="12"/>
      <c r="F76" s="13"/>
      <c r="G76" s="20">
        <v>34</v>
      </c>
      <c r="H76" s="20">
        <v>45</v>
      </c>
      <c r="I76" s="13">
        <v>45</v>
      </c>
      <c r="J76" s="13">
        <v>43</v>
      </c>
      <c r="K76" s="14">
        <v>38</v>
      </c>
    </row>
    <row r="77" spans="1:11" ht="12.75">
      <c r="A77" s="10">
        <v>8</v>
      </c>
      <c r="B77" s="11"/>
      <c r="C77" s="11"/>
      <c r="D77" s="12"/>
      <c r="E77" s="12"/>
      <c r="F77" s="13"/>
      <c r="G77" s="20">
        <v>32</v>
      </c>
      <c r="H77" s="20">
        <v>52</v>
      </c>
      <c r="I77" s="13">
        <v>51</v>
      </c>
      <c r="J77" s="13">
        <v>37</v>
      </c>
      <c r="K77" s="14">
        <v>48</v>
      </c>
    </row>
    <row r="78" spans="1:11" ht="12.75">
      <c r="A78" s="10">
        <v>9</v>
      </c>
      <c r="B78" s="11"/>
      <c r="C78" s="11"/>
      <c r="D78" s="12"/>
      <c r="E78" s="12"/>
      <c r="F78" s="13"/>
      <c r="G78" s="20">
        <v>19</v>
      </c>
      <c r="H78" s="20">
        <v>52</v>
      </c>
      <c r="I78" s="13">
        <v>50</v>
      </c>
      <c r="J78" s="13">
        <v>56</v>
      </c>
      <c r="K78" s="14">
        <v>43</v>
      </c>
    </row>
    <row r="79" spans="1:11" ht="13.5" thickBot="1">
      <c r="A79" s="10">
        <v>10</v>
      </c>
      <c r="B79" s="11"/>
      <c r="C79" s="11"/>
      <c r="D79" s="12"/>
      <c r="E79" s="12"/>
      <c r="F79" s="13"/>
      <c r="G79" s="20">
        <v>36</v>
      </c>
      <c r="H79" s="20">
        <v>47</v>
      </c>
      <c r="I79" s="13">
        <v>34</v>
      </c>
      <c r="J79" s="13">
        <v>51</v>
      </c>
      <c r="K79" s="14">
        <v>41</v>
      </c>
    </row>
    <row r="80" spans="1:11" ht="13.5" thickBot="1">
      <c r="A80" s="15" t="s">
        <v>1</v>
      </c>
      <c r="B80" s="16">
        <f>AVERAGE(B70:B79)</f>
        <v>26</v>
      </c>
      <c r="C80" s="17">
        <f>AVERAGE(C70:C79)</f>
        <v>215</v>
      </c>
      <c r="D80" s="18">
        <f>AVERAGE(D70:D79)</f>
        <v>0.23001497834597667</v>
      </c>
      <c r="E80" s="28" t="s">
        <v>5</v>
      </c>
      <c r="F80" s="29">
        <f>G80*D80</f>
        <v>9.46281620915348</v>
      </c>
      <c r="G80" s="44">
        <f>AVERAGE(G70:K79)</f>
        <v>41.14</v>
      </c>
      <c r="H80" s="1"/>
      <c r="I80" s="1"/>
      <c r="J80" s="1"/>
      <c r="K80" s="9"/>
    </row>
    <row r="82" spans="1:11" ht="12.75">
      <c r="A82" s="35" t="s">
        <v>2</v>
      </c>
      <c r="B82" s="33" t="s">
        <v>93</v>
      </c>
      <c r="C82" s="13"/>
      <c r="D82" s="13"/>
      <c r="F82" s="30" t="s">
        <v>3</v>
      </c>
      <c r="G82" s="34">
        <v>37005</v>
      </c>
      <c r="H82" s="13"/>
      <c r="I82" s="13"/>
      <c r="J82" s="13"/>
      <c r="K82" s="13"/>
    </row>
    <row r="83" spans="1:11" ht="12.75">
      <c r="A83" s="30"/>
      <c r="B83" s="33" t="s">
        <v>94</v>
      </c>
      <c r="C83" s="13"/>
      <c r="D83" s="13"/>
      <c r="E83" s="30"/>
      <c r="F83" s="34"/>
      <c r="G83" s="13"/>
      <c r="H83" s="13"/>
      <c r="I83" s="13"/>
      <c r="J83" s="13"/>
      <c r="K83" s="13"/>
    </row>
    <row r="84" spans="1:11" ht="12.75">
      <c r="A84" s="32"/>
      <c r="B84" s="33" t="s">
        <v>95</v>
      </c>
      <c r="C84" s="13"/>
      <c r="D84" s="30"/>
      <c r="E84" s="31"/>
      <c r="F84" s="13"/>
      <c r="G84" s="13"/>
      <c r="H84" s="13"/>
      <c r="I84" s="13"/>
      <c r="J84" s="13"/>
      <c r="K84" s="1"/>
    </row>
    <row r="85" spans="1:11" ht="22.5">
      <c r="A85" s="45" t="s">
        <v>7</v>
      </c>
      <c r="B85" s="38" t="s">
        <v>4</v>
      </c>
      <c r="C85" s="38" t="s">
        <v>0</v>
      </c>
      <c r="D85" s="39" t="s">
        <v>43</v>
      </c>
      <c r="E85" s="40"/>
      <c r="F85" s="41"/>
      <c r="G85" s="41" t="s">
        <v>6</v>
      </c>
      <c r="H85" s="41"/>
      <c r="I85" s="42"/>
      <c r="J85" s="42"/>
      <c r="K85" s="9"/>
    </row>
    <row r="86" spans="1:11" ht="12.75">
      <c r="A86" s="10">
        <v>1</v>
      </c>
      <c r="B86" s="11">
        <v>64</v>
      </c>
      <c r="C86" s="11">
        <v>721</v>
      </c>
      <c r="D86" s="12">
        <f>C86/(35.7179*B86)</f>
        <v>0.3154055809552073</v>
      </c>
      <c r="E86" s="12"/>
      <c r="F86" s="13"/>
      <c r="G86" s="13">
        <v>68</v>
      </c>
      <c r="H86" s="13">
        <v>25</v>
      </c>
      <c r="I86" s="13">
        <v>5</v>
      </c>
      <c r="J86" s="13">
        <v>15</v>
      </c>
      <c r="K86" s="14">
        <v>5</v>
      </c>
    </row>
    <row r="87" spans="1:11" ht="12.75">
      <c r="A87" s="10">
        <v>2</v>
      </c>
      <c r="B87" s="11">
        <v>50</v>
      </c>
      <c r="C87" s="11">
        <v>534</v>
      </c>
      <c r="D87" s="12">
        <f>C87/(35.7179*B87)</f>
        <v>0.29900974021429033</v>
      </c>
      <c r="E87" s="12"/>
      <c r="F87" s="13"/>
      <c r="G87" s="13">
        <v>50</v>
      </c>
      <c r="H87" s="13">
        <v>8</v>
      </c>
      <c r="I87" s="13">
        <v>6</v>
      </c>
      <c r="J87" s="13">
        <v>13</v>
      </c>
      <c r="K87" s="14">
        <v>5</v>
      </c>
    </row>
    <row r="88" spans="1:11" ht="12.75">
      <c r="A88" s="10">
        <v>3</v>
      </c>
      <c r="B88" s="11">
        <v>26</v>
      </c>
      <c r="C88" s="11">
        <v>254</v>
      </c>
      <c r="D88" s="12">
        <f>C88/(35.7179*B88)</f>
        <v>0.27351078224729813</v>
      </c>
      <c r="E88" s="12"/>
      <c r="F88" s="13"/>
      <c r="G88" s="13">
        <v>21</v>
      </c>
      <c r="H88" s="13">
        <v>5</v>
      </c>
      <c r="I88" s="13">
        <v>21</v>
      </c>
      <c r="J88" s="13">
        <v>17</v>
      </c>
      <c r="K88" s="14">
        <v>6</v>
      </c>
    </row>
    <row r="89" spans="1:11" ht="12.75">
      <c r="A89" s="10">
        <v>4</v>
      </c>
      <c r="B89" s="11">
        <v>16</v>
      </c>
      <c r="C89" s="11">
        <v>118</v>
      </c>
      <c r="D89" s="12">
        <f>C89/(35.7179*B89)</f>
        <v>0.20647910431464336</v>
      </c>
      <c r="E89" s="12"/>
      <c r="F89" s="13"/>
      <c r="G89" s="20">
        <v>11</v>
      </c>
      <c r="H89" s="20">
        <v>7</v>
      </c>
      <c r="I89" s="20">
        <v>16</v>
      </c>
      <c r="J89" s="13">
        <v>6</v>
      </c>
      <c r="K89" s="14">
        <v>6</v>
      </c>
    </row>
    <row r="90" spans="1:11" ht="12.75">
      <c r="A90" s="10">
        <v>5</v>
      </c>
      <c r="B90" s="11">
        <v>28</v>
      </c>
      <c r="C90" s="11">
        <v>259</v>
      </c>
      <c r="D90" s="12">
        <f>C90/(35.7179*B90)</f>
        <v>0.25897379185226455</v>
      </c>
      <c r="E90" s="12"/>
      <c r="F90" s="13"/>
      <c r="G90" s="20">
        <v>18</v>
      </c>
      <c r="H90" s="20">
        <v>20</v>
      </c>
      <c r="I90" s="20">
        <v>10</v>
      </c>
      <c r="J90" s="13">
        <v>11</v>
      </c>
      <c r="K90" s="14">
        <v>6</v>
      </c>
    </row>
    <row r="91" spans="1:11" ht="12.75">
      <c r="A91" s="10">
        <v>6</v>
      </c>
      <c r="B91" s="11"/>
      <c r="C91" s="11"/>
      <c r="D91" s="12"/>
      <c r="E91" s="12"/>
      <c r="F91" s="13"/>
      <c r="G91" s="20">
        <v>16</v>
      </c>
      <c r="H91" s="20">
        <v>24</v>
      </c>
      <c r="I91" s="13">
        <v>6</v>
      </c>
      <c r="J91" s="13">
        <v>27</v>
      </c>
      <c r="K91" s="14">
        <v>5</v>
      </c>
    </row>
    <row r="92" spans="1:11" ht="12.75">
      <c r="A92" s="10">
        <v>7</v>
      </c>
      <c r="B92" s="11"/>
      <c r="C92" s="11"/>
      <c r="D92" s="12"/>
      <c r="E92" s="12"/>
      <c r="F92" s="13"/>
      <c r="G92" s="20">
        <v>23</v>
      </c>
      <c r="H92" s="20">
        <v>10</v>
      </c>
      <c r="I92" s="13">
        <v>5</v>
      </c>
      <c r="J92" s="13">
        <v>19</v>
      </c>
      <c r="K92" s="14">
        <v>5</v>
      </c>
    </row>
    <row r="93" spans="1:11" ht="12.75">
      <c r="A93" s="10">
        <v>8</v>
      </c>
      <c r="B93" s="11"/>
      <c r="C93" s="11"/>
      <c r="D93" s="12"/>
      <c r="E93" s="12"/>
      <c r="F93" s="13"/>
      <c r="G93" s="20">
        <v>24</v>
      </c>
      <c r="H93" s="20">
        <v>15</v>
      </c>
      <c r="I93" s="13">
        <v>7</v>
      </c>
      <c r="J93" s="13">
        <v>12</v>
      </c>
      <c r="K93" s="14">
        <v>8</v>
      </c>
    </row>
    <row r="94" spans="1:11" ht="12.75">
      <c r="A94" s="10">
        <v>9</v>
      </c>
      <c r="B94" s="11"/>
      <c r="C94" s="11"/>
      <c r="D94" s="12"/>
      <c r="E94" s="12"/>
      <c r="F94" s="13"/>
      <c r="G94" s="20">
        <v>27</v>
      </c>
      <c r="H94" s="20">
        <v>12</v>
      </c>
      <c r="I94" s="13">
        <v>11</v>
      </c>
      <c r="J94" s="13">
        <v>5</v>
      </c>
      <c r="K94" s="14">
        <v>13</v>
      </c>
    </row>
    <row r="95" spans="1:11" ht="13.5" thickBot="1">
      <c r="A95" s="10">
        <v>10</v>
      </c>
      <c r="B95" s="11"/>
      <c r="C95" s="11"/>
      <c r="D95" s="12"/>
      <c r="E95" s="12"/>
      <c r="F95" s="13"/>
      <c r="G95" s="20">
        <v>33</v>
      </c>
      <c r="H95" s="20">
        <v>19</v>
      </c>
      <c r="I95" s="13">
        <v>14</v>
      </c>
      <c r="J95" s="13">
        <v>7</v>
      </c>
      <c r="K95" s="14">
        <v>21</v>
      </c>
    </row>
    <row r="96" spans="1:11" ht="13.5" thickBot="1">
      <c r="A96" s="15" t="s">
        <v>1</v>
      </c>
      <c r="B96" s="16">
        <f>AVERAGE(B86:B95)</f>
        <v>36.8</v>
      </c>
      <c r="C96" s="17">
        <f>AVERAGE(C86:C95)</f>
        <v>377.2</v>
      </c>
      <c r="D96" s="18">
        <f>AVERAGE(D86:D95)</f>
        <v>0.27067579991674073</v>
      </c>
      <c r="E96" s="28" t="s">
        <v>5</v>
      </c>
      <c r="F96" s="29">
        <f>G96*D96</f>
        <v>4.0547234827527765</v>
      </c>
      <c r="G96" s="44">
        <f>AVERAGE(G86:K95)</f>
        <v>14.98</v>
      </c>
      <c r="H96" s="1"/>
      <c r="I96" s="1"/>
      <c r="J96" s="1"/>
      <c r="K96" s="9"/>
    </row>
    <row r="99" spans="1:11" ht="12.75">
      <c r="A99" s="35" t="s">
        <v>2</v>
      </c>
      <c r="B99" s="33" t="s">
        <v>96</v>
      </c>
      <c r="C99" s="13"/>
      <c r="D99" s="13"/>
      <c r="F99" s="30" t="s">
        <v>3</v>
      </c>
      <c r="G99" s="34">
        <v>37005</v>
      </c>
      <c r="H99" s="13"/>
      <c r="I99" s="13"/>
      <c r="J99" s="13"/>
      <c r="K99" s="13"/>
    </row>
    <row r="100" spans="1:11" ht="12.75">
      <c r="A100" s="30"/>
      <c r="B100" s="33" t="s">
        <v>97</v>
      </c>
      <c r="C100" s="13"/>
      <c r="D100" s="13"/>
      <c r="E100" s="30"/>
      <c r="F100" s="34"/>
      <c r="G100" s="13"/>
      <c r="H100" s="13"/>
      <c r="I100" s="13"/>
      <c r="J100" s="13"/>
      <c r="K100" s="13"/>
    </row>
    <row r="101" spans="1:11" ht="12.75">
      <c r="A101" s="32"/>
      <c r="B101" s="33" t="s">
        <v>98</v>
      </c>
      <c r="C101" s="13"/>
      <c r="D101" s="30"/>
      <c r="E101" s="31"/>
      <c r="F101" s="13"/>
      <c r="G101" s="13"/>
      <c r="H101" s="13"/>
      <c r="I101" s="13"/>
      <c r="J101" s="13"/>
      <c r="K101" s="1"/>
    </row>
    <row r="102" spans="1:11" ht="22.5">
      <c r="A102" s="45" t="s">
        <v>7</v>
      </c>
      <c r="B102" s="38" t="s">
        <v>4</v>
      </c>
      <c r="C102" s="38" t="s">
        <v>0</v>
      </c>
      <c r="D102" s="39" t="s">
        <v>43</v>
      </c>
      <c r="E102" s="40"/>
      <c r="F102" s="41"/>
      <c r="G102" s="41" t="s">
        <v>6</v>
      </c>
      <c r="H102" s="41"/>
      <c r="I102" s="42"/>
      <c r="J102" s="42"/>
      <c r="K102" s="9"/>
    </row>
    <row r="103" spans="1:11" ht="12.75">
      <c r="A103" s="10">
        <v>1</v>
      </c>
      <c r="B103" s="11">
        <v>60</v>
      </c>
      <c r="C103" s="11">
        <v>446</v>
      </c>
      <c r="D103" s="12">
        <f>C103/(35.7179*B103)</f>
        <v>0.20811227237136934</v>
      </c>
      <c r="E103" s="12"/>
      <c r="F103" s="13"/>
      <c r="G103" s="13">
        <v>116</v>
      </c>
      <c r="H103" s="13">
        <v>52</v>
      </c>
      <c r="I103" s="13">
        <v>63</v>
      </c>
      <c r="J103" s="13">
        <v>80</v>
      </c>
      <c r="K103" s="14">
        <v>63</v>
      </c>
    </row>
    <row r="104" spans="1:11" ht="12.75">
      <c r="A104" s="10">
        <v>2</v>
      </c>
      <c r="B104" s="11">
        <v>64</v>
      </c>
      <c r="C104" s="11">
        <v>595</v>
      </c>
      <c r="D104" s="12">
        <f>C104/(35.7179*B104)</f>
        <v>0.26028615904070507</v>
      </c>
      <c r="E104" s="12"/>
      <c r="F104" s="13"/>
      <c r="G104" s="13">
        <v>123</v>
      </c>
      <c r="H104" s="13">
        <v>48</v>
      </c>
      <c r="I104" s="13">
        <v>68</v>
      </c>
      <c r="J104" s="13">
        <v>77</v>
      </c>
      <c r="K104" s="14">
        <v>61</v>
      </c>
    </row>
    <row r="105" spans="1:11" ht="12.75">
      <c r="A105" s="10">
        <v>3</v>
      </c>
      <c r="B105" s="11">
        <v>40</v>
      </c>
      <c r="C105" s="11">
        <v>261</v>
      </c>
      <c r="D105" s="12">
        <f>C105/(35.7179*B105)</f>
        <v>0.18268151263092178</v>
      </c>
      <c r="E105" s="12"/>
      <c r="F105" s="13"/>
      <c r="G105" s="13">
        <v>98</v>
      </c>
      <c r="H105" s="13">
        <v>52</v>
      </c>
      <c r="I105" s="13">
        <v>55</v>
      </c>
      <c r="J105" s="13">
        <v>83</v>
      </c>
      <c r="K105" s="14">
        <v>59</v>
      </c>
    </row>
    <row r="106" spans="1:11" ht="12.75">
      <c r="A106" s="10">
        <v>4</v>
      </c>
      <c r="B106" s="11">
        <v>58</v>
      </c>
      <c r="C106" s="11">
        <v>497</v>
      </c>
      <c r="D106" s="12">
        <f>C106/(35.7179*B106)</f>
        <v>0.23990675591905963</v>
      </c>
      <c r="E106" s="12"/>
      <c r="F106" s="13"/>
      <c r="G106" s="20">
        <v>76</v>
      </c>
      <c r="H106" s="20">
        <v>55</v>
      </c>
      <c r="I106" s="20">
        <v>68</v>
      </c>
      <c r="J106" s="13">
        <v>81</v>
      </c>
      <c r="K106" s="14">
        <v>63</v>
      </c>
    </row>
    <row r="107" spans="1:11" ht="12.75">
      <c r="A107" s="10">
        <v>5</v>
      </c>
      <c r="B107" s="11">
        <v>52</v>
      </c>
      <c r="C107" s="11">
        <v>344</v>
      </c>
      <c r="D107" s="12">
        <f>C107/(35.7179*B107)</f>
        <v>0.18521202577376092</v>
      </c>
      <c r="E107" s="12"/>
      <c r="F107" s="13"/>
      <c r="G107" s="20">
        <v>64</v>
      </c>
      <c r="H107" s="20">
        <v>56</v>
      </c>
      <c r="I107" s="20">
        <v>67</v>
      </c>
      <c r="J107" s="13">
        <v>74</v>
      </c>
      <c r="K107" s="14">
        <v>65</v>
      </c>
    </row>
    <row r="108" spans="1:11" ht="12.75">
      <c r="A108" s="10">
        <v>6</v>
      </c>
      <c r="B108" s="11"/>
      <c r="C108" s="11"/>
      <c r="D108" s="12"/>
      <c r="E108" s="12"/>
      <c r="F108" s="13"/>
      <c r="G108" s="20">
        <v>44</v>
      </c>
      <c r="H108" s="20">
        <v>52</v>
      </c>
      <c r="I108" s="13">
        <v>74</v>
      </c>
      <c r="J108" s="13">
        <v>69</v>
      </c>
      <c r="K108" s="14">
        <v>61</v>
      </c>
    </row>
    <row r="109" spans="1:11" ht="12.75">
      <c r="A109" s="10">
        <v>7</v>
      </c>
      <c r="B109" s="11"/>
      <c r="C109" s="11"/>
      <c r="D109" s="12"/>
      <c r="E109" s="12"/>
      <c r="F109" s="13"/>
      <c r="G109" s="20">
        <v>47</v>
      </c>
      <c r="H109" s="20">
        <v>60</v>
      </c>
      <c r="I109" s="13">
        <v>67</v>
      </c>
      <c r="J109" s="13">
        <v>68</v>
      </c>
      <c r="K109" s="14">
        <v>55</v>
      </c>
    </row>
    <row r="110" spans="1:11" ht="12.75">
      <c r="A110" s="10">
        <v>8</v>
      </c>
      <c r="B110" s="11"/>
      <c r="C110" s="11"/>
      <c r="D110" s="12"/>
      <c r="E110" s="12"/>
      <c r="F110" s="13"/>
      <c r="G110" s="20">
        <v>55</v>
      </c>
      <c r="H110" s="20">
        <v>58</v>
      </c>
      <c r="I110" s="13">
        <v>65</v>
      </c>
      <c r="J110" s="13">
        <v>67</v>
      </c>
      <c r="K110" s="14">
        <v>62</v>
      </c>
    </row>
    <row r="111" spans="1:11" ht="12.75">
      <c r="A111" s="10">
        <v>9</v>
      </c>
      <c r="B111" s="11"/>
      <c r="C111" s="11"/>
      <c r="D111" s="12"/>
      <c r="E111" s="12"/>
      <c r="F111" s="13"/>
      <c r="G111" s="20">
        <v>54</v>
      </c>
      <c r="H111" s="20">
        <v>63</v>
      </c>
      <c r="I111" s="13">
        <v>78</v>
      </c>
      <c r="J111" s="13">
        <v>54</v>
      </c>
      <c r="K111" s="14">
        <v>98</v>
      </c>
    </row>
    <row r="112" spans="1:11" ht="13.5" thickBot="1">
      <c r="A112" s="10">
        <v>10</v>
      </c>
      <c r="B112" s="11"/>
      <c r="C112" s="11"/>
      <c r="D112" s="12"/>
      <c r="E112" s="12"/>
      <c r="F112" s="13"/>
      <c r="G112" s="20">
        <v>48</v>
      </c>
      <c r="H112" s="20">
        <v>71</v>
      </c>
      <c r="I112" s="13">
        <v>77</v>
      </c>
      <c r="J112" s="13">
        <v>53</v>
      </c>
      <c r="K112" s="14">
        <v>64</v>
      </c>
    </row>
    <row r="113" spans="1:11" ht="13.5" thickBot="1">
      <c r="A113" s="15" t="s">
        <v>1</v>
      </c>
      <c r="B113" s="16">
        <f>AVERAGE(B103:B112)</f>
        <v>54.8</v>
      </c>
      <c r="C113" s="17">
        <f>AVERAGE(C103:C112)</f>
        <v>428.6</v>
      </c>
      <c r="D113" s="18">
        <f>AVERAGE(D103:D112)</f>
        <v>0.21523974514716335</v>
      </c>
      <c r="E113" s="28" t="s">
        <v>5</v>
      </c>
      <c r="F113" s="29">
        <f>G113*D113</f>
        <v>14.339271821704024</v>
      </c>
      <c r="G113" s="44">
        <f>AVERAGE(G103:K112)</f>
        <v>66.62</v>
      </c>
      <c r="H113" s="1"/>
      <c r="I113" s="1"/>
      <c r="J113" s="1"/>
      <c r="K113" s="9"/>
    </row>
    <row r="115" spans="1:11" ht="12.75">
      <c r="A115" s="35" t="s">
        <v>2</v>
      </c>
      <c r="B115" s="33" t="s">
        <v>99</v>
      </c>
      <c r="C115" s="36"/>
      <c r="D115" s="36"/>
      <c r="F115" s="30" t="s">
        <v>3</v>
      </c>
      <c r="G115" s="34">
        <v>37006</v>
      </c>
      <c r="H115" s="36"/>
      <c r="I115" s="36"/>
      <c r="J115" s="36"/>
      <c r="K115" s="36"/>
    </row>
    <row r="116" spans="1:11" ht="12.75">
      <c r="A116" s="37"/>
      <c r="B116" s="33" t="s">
        <v>102</v>
      </c>
      <c r="C116" s="13"/>
      <c r="D116" s="30"/>
      <c r="E116" s="31"/>
      <c r="F116" s="13"/>
      <c r="G116" s="13"/>
      <c r="H116" s="13"/>
      <c r="I116" s="13"/>
      <c r="J116" s="13"/>
      <c r="K116" s="13"/>
    </row>
    <row r="117" spans="1:11" ht="12.75">
      <c r="A117" s="32"/>
      <c r="B117" s="33" t="s">
        <v>103</v>
      </c>
      <c r="C117" s="13"/>
      <c r="D117" s="30"/>
      <c r="E117" s="31"/>
      <c r="F117" s="13"/>
      <c r="G117" s="13"/>
      <c r="H117" s="13"/>
      <c r="I117" s="13"/>
      <c r="J117" s="13"/>
      <c r="K117" s="1"/>
    </row>
    <row r="118" spans="1:11" ht="22.5">
      <c r="A118" s="45" t="s">
        <v>7</v>
      </c>
      <c r="B118" s="38" t="s">
        <v>4</v>
      </c>
      <c r="C118" s="38" t="s">
        <v>0</v>
      </c>
      <c r="D118" s="39" t="s">
        <v>43</v>
      </c>
      <c r="E118" s="40"/>
      <c r="F118" s="41"/>
      <c r="G118" s="41" t="s">
        <v>6</v>
      </c>
      <c r="H118" s="41"/>
      <c r="I118" s="42"/>
      <c r="J118" s="42"/>
      <c r="K118" s="9"/>
    </row>
    <row r="119" spans="1:11" ht="12.75">
      <c r="A119" s="10">
        <v>1</v>
      </c>
      <c r="B119" s="11">
        <v>32</v>
      </c>
      <c r="C119" s="11">
        <v>337</v>
      </c>
      <c r="D119" s="12">
        <f>C119/(35.7179*B119)</f>
        <v>0.29484516166963903</v>
      </c>
      <c r="E119" s="12"/>
      <c r="F119" s="13"/>
      <c r="G119" s="13">
        <v>24</v>
      </c>
      <c r="H119" s="13">
        <v>36</v>
      </c>
      <c r="I119" s="13">
        <v>38</v>
      </c>
      <c r="J119" s="13">
        <v>17</v>
      </c>
      <c r="K119" s="14">
        <v>24</v>
      </c>
    </row>
    <row r="120" spans="1:11" ht="12.75">
      <c r="A120" s="10">
        <v>2</v>
      </c>
      <c r="B120" s="11">
        <v>20</v>
      </c>
      <c r="C120" s="11">
        <v>126</v>
      </c>
      <c r="D120" s="12">
        <f>C120/(35.7179*B120)</f>
        <v>0.17638215012640723</v>
      </c>
      <c r="E120" s="12"/>
      <c r="F120" s="13"/>
      <c r="G120" s="13">
        <v>32</v>
      </c>
      <c r="H120" s="13">
        <v>38</v>
      </c>
      <c r="I120" s="13">
        <v>35</v>
      </c>
      <c r="J120" s="13">
        <v>19</v>
      </c>
      <c r="K120" s="14">
        <v>14</v>
      </c>
    </row>
    <row r="121" spans="1:11" ht="12.75">
      <c r="A121" s="10">
        <v>3</v>
      </c>
      <c r="B121" s="11">
        <v>30</v>
      </c>
      <c r="C121" s="11">
        <v>306</v>
      </c>
      <c r="D121" s="12">
        <f>C121/(35.7179*B121)</f>
        <v>0.28557110020465926</v>
      </c>
      <c r="E121" s="12"/>
      <c r="F121" s="13"/>
      <c r="G121" s="13">
        <v>25</v>
      </c>
      <c r="H121" s="13">
        <v>35</v>
      </c>
      <c r="I121" s="13">
        <v>27</v>
      </c>
      <c r="J121" s="13">
        <v>21</v>
      </c>
      <c r="K121" s="14">
        <v>18</v>
      </c>
    </row>
    <row r="122" spans="1:11" ht="12.75">
      <c r="A122" s="10">
        <v>4</v>
      </c>
      <c r="B122" s="11">
        <v>18</v>
      </c>
      <c r="C122" s="11">
        <v>171</v>
      </c>
      <c r="D122" s="12">
        <f>C122/(35.7179*B122)</f>
        <v>0.2659730835239474</v>
      </c>
      <c r="E122" s="12"/>
      <c r="F122" s="13"/>
      <c r="G122" s="20">
        <v>25</v>
      </c>
      <c r="H122" s="20">
        <v>45</v>
      </c>
      <c r="I122" s="20">
        <v>25</v>
      </c>
      <c r="J122" s="13">
        <v>28</v>
      </c>
      <c r="K122" s="14">
        <v>33</v>
      </c>
    </row>
    <row r="123" spans="1:11" ht="12.75">
      <c r="A123" s="10">
        <v>5</v>
      </c>
      <c r="B123" s="11">
        <v>22</v>
      </c>
      <c r="C123" s="11">
        <v>283</v>
      </c>
      <c r="D123" s="12">
        <f>C123/(35.7179*B123)</f>
        <v>0.3601453714702254</v>
      </c>
      <c r="E123" s="12"/>
      <c r="F123" s="13"/>
      <c r="G123" s="20">
        <v>14</v>
      </c>
      <c r="H123" s="20">
        <v>31</v>
      </c>
      <c r="I123" s="20">
        <v>17</v>
      </c>
      <c r="J123" s="13">
        <v>24</v>
      </c>
      <c r="K123" s="14">
        <v>19</v>
      </c>
    </row>
    <row r="124" spans="1:11" ht="12.75">
      <c r="A124" s="10">
        <v>6</v>
      </c>
      <c r="B124" s="11"/>
      <c r="C124" s="11"/>
      <c r="D124" s="12"/>
      <c r="E124" s="12"/>
      <c r="F124" s="13"/>
      <c r="G124" s="20">
        <v>7</v>
      </c>
      <c r="H124" s="20">
        <v>16</v>
      </c>
      <c r="I124" s="13">
        <v>15</v>
      </c>
      <c r="J124" s="13">
        <v>28</v>
      </c>
      <c r="K124" s="14">
        <v>12</v>
      </c>
    </row>
    <row r="125" spans="1:11" ht="12.75">
      <c r="A125" s="10">
        <v>7</v>
      </c>
      <c r="B125" s="11"/>
      <c r="C125" s="11"/>
      <c r="D125" s="12"/>
      <c r="E125" s="12"/>
      <c r="F125" s="13"/>
      <c r="G125" s="20">
        <v>7</v>
      </c>
      <c r="H125" s="20">
        <v>14</v>
      </c>
      <c r="I125" s="13">
        <v>31</v>
      </c>
      <c r="J125" s="13">
        <v>37</v>
      </c>
      <c r="K125" s="14">
        <v>9</v>
      </c>
    </row>
    <row r="126" spans="1:11" ht="12.75">
      <c r="A126" s="10">
        <v>8</v>
      </c>
      <c r="B126" s="11"/>
      <c r="C126" s="11"/>
      <c r="D126" s="12"/>
      <c r="E126" s="12"/>
      <c r="F126" s="13"/>
      <c r="G126" s="20">
        <v>18</v>
      </c>
      <c r="H126" s="20">
        <v>15</v>
      </c>
      <c r="I126" s="13">
        <v>29</v>
      </c>
      <c r="J126" s="13">
        <v>39</v>
      </c>
      <c r="K126" s="14">
        <v>8</v>
      </c>
    </row>
    <row r="127" spans="1:11" ht="12.75">
      <c r="A127" s="10">
        <v>9</v>
      </c>
      <c r="B127" s="11"/>
      <c r="C127" s="11"/>
      <c r="D127" s="12"/>
      <c r="E127" s="12"/>
      <c r="F127" s="13"/>
      <c r="G127" s="20">
        <v>32</v>
      </c>
      <c r="H127" s="20">
        <v>24</v>
      </c>
      <c r="I127" s="13">
        <v>35</v>
      </c>
      <c r="J127" s="13">
        <v>37</v>
      </c>
      <c r="K127" s="14">
        <v>10</v>
      </c>
    </row>
    <row r="128" spans="1:11" ht="13.5" thickBot="1">
      <c r="A128" s="10">
        <v>10</v>
      </c>
      <c r="B128" s="11"/>
      <c r="C128" s="11"/>
      <c r="D128" s="12"/>
      <c r="E128" s="12"/>
      <c r="F128" s="13"/>
      <c r="G128" s="20">
        <v>35</v>
      </c>
      <c r="H128" s="20">
        <v>36</v>
      </c>
      <c r="I128" s="13">
        <v>34</v>
      </c>
      <c r="J128" s="13">
        <v>29</v>
      </c>
      <c r="K128" s="14">
        <v>13</v>
      </c>
    </row>
    <row r="129" spans="1:11" ht="13.5" thickBot="1">
      <c r="A129" s="15" t="s">
        <v>1</v>
      </c>
      <c r="B129" s="16">
        <f>AVERAGE(B119:B128)</f>
        <v>24.4</v>
      </c>
      <c r="C129" s="17">
        <f>AVERAGE(C119:C128)</f>
        <v>244.6</v>
      </c>
      <c r="D129" s="18">
        <f>AVERAGE(D119:D128)</f>
        <v>0.27658337339897565</v>
      </c>
      <c r="E129" s="28" t="s">
        <v>5</v>
      </c>
      <c r="F129" s="29">
        <f>G129*D129</f>
        <v>6.826077655486719</v>
      </c>
      <c r="G129" s="44">
        <f>AVERAGE(G119:K128)</f>
        <v>24.68</v>
      </c>
      <c r="H129" s="1"/>
      <c r="I129" s="1"/>
      <c r="J129" s="1"/>
      <c r="K129" s="9"/>
    </row>
    <row r="130" ht="12.75">
      <c r="H130" s="20"/>
    </row>
    <row r="131" spans="1:11" ht="12.75">
      <c r="A131" s="35" t="s">
        <v>2</v>
      </c>
      <c r="B131" s="33" t="s">
        <v>106</v>
      </c>
      <c r="C131" s="13"/>
      <c r="D131" s="13"/>
      <c r="F131" s="30" t="s">
        <v>3</v>
      </c>
      <c r="G131" s="34">
        <v>37010</v>
      </c>
      <c r="H131" s="20"/>
      <c r="I131" s="13"/>
      <c r="J131" s="13"/>
      <c r="K131" s="13"/>
    </row>
    <row r="132" spans="1:11" ht="12.75">
      <c r="A132" s="32"/>
      <c r="B132" s="33" t="s">
        <v>104</v>
      </c>
      <c r="C132" s="13"/>
      <c r="D132" s="30"/>
      <c r="E132" s="31"/>
      <c r="F132" s="13"/>
      <c r="G132" s="13"/>
      <c r="H132" s="13"/>
      <c r="I132" s="13"/>
      <c r="J132" s="13"/>
      <c r="K132" s="13"/>
    </row>
    <row r="133" spans="1:11" ht="12.75">
      <c r="A133" s="32"/>
      <c r="B133" s="33" t="s">
        <v>105</v>
      </c>
      <c r="C133" s="13"/>
      <c r="D133" s="30"/>
      <c r="E133" s="31"/>
      <c r="F133" s="13"/>
      <c r="G133" s="13"/>
      <c r="H133" s="13"/>
      <c r="I133" s="13"/>
      <c r="J133" s="13"/>
      <c r="K133" s="13"/>
    </row>
    <row r="134" spans="1:11" ht="22.5">
      <c r="A134" s="45" t="s">
        <v>7</v>
      </c>
      <c r="B134" s="38" t="s">
        <v>4</v>
      </c>
      <c r="C134" s="38" t="s">
        <v>0</v>
      </c>
      <c r="D134" s="39" t="s">
        <v>43</v>
      </c>
      <c r="E134" s="40"/>
      <c r="F134" s="41"/>
      <c r="G134" s="41" t="s">
        <v>6</v>
      </c>
      <c r="H134" s="41"/>
      <c r="I134" s="42"/>
      <c r="J134" s="42"/>
      <c r="K134" s="43"/>
    </row>
    <row r="135" spans="1:11" ht="12.75">
      <c r="A135" s="10">
        <v>1</v>
      </c>
      <c r="B135" s="11">
        <v>38</v>
      </c>
      <c r="C135" s="11">
        <v>324</v>
      </c>
      <c r="D135" s="12">
        <f>C135/(35.7179*B135)</f>
        <v>0.23871268438160376</v>
      </c>
      <c r="E135" s="12"/>
      <c r="F135" s="13"/>
      <c r="G135" s="13">
        <v>34</v>
      </c>
      <c r="H135" s="13">
        <v>55</v>
      </c>
      <c r="I135" s="13">
        <v>60</v>
      </c>
      <c r="J135" s="13">
        <v>61</v>
      </c>
      <c r="K135" s="14">
        <v>52</v>
      </c>
    </row>
    <row r="136" spans="1:11" ht="12.75">
      <c r="A136" s="10">
        <v>2</v>
      </c>
      <c r="B136" s="11">
        <v>48</v>
      </c>
      <c r="C136" s="11">
        <v>388</v>
      </c>
      <c r="D136" s="12">
        <f>C136/(35.7179*B136)</f>
        <v>0.2263104307177447</v>
      </c>
      <c r="E136" s="12"/>
      <c r="F136" s="13"/>
      <c r="G136" s="13">
        <v>40</v>
      </c>
      <c r="H136" s="13">
        <v>56</v>
      </c>
      <c r="I136" s="13">
        <v>66</v>
      </c>
      <c r="J136" s="13">
        <v>60</v>
      </c>
      <c r="K136" s="14">
        <v>59</v>
      </c>
    </row>
    <row r="137" spans="1:11" ht="12.75">
      <c r="A137" s="10">
        <v>3</v>
      </c>
      <c r="B137" s="11">
        <v>42</v>
      </c>
      <c r="C137" s="11">
        <v>292</v>
      </c>
      <c r="D137" s="12">
        <f>C137/(35.7179*B137)</f>
        <v>0.19464696839346524</v>
      </c>
      <c r="E137" s="12"/>
      <c r="F137" s="13"/>
      <c r="G137" s="13">
        <v>44</v>
      </c>
      <c r="H137" s="13">
        <v>65</v>
      </c>
      <c r="I137" s="13">
        <v>53</v>
      </c>
      <c r="J137" s="13">
        <v>48</v>
      </c>
      <c r="K137" s="14">
        <v>63</v>
      </c>
    </row>
    <row r="138" spans="1:11" ht="12.75">
      <c r="A138" s="10">
        <v>4</v>
      </c>
      <c r="B138" s="11">
        <v>38</v>
      </c>
      <c r="C138" s="11">
        <v>287</v>
      </c>
      <c r="D138" s="12">
        <f>C138/(35.7179*B138)</f>
        <v>0.2114522852392601</v>
      </c>
      <c r="E138" s="12"/>
      <c r="F138" s="13"/>
      <c r="G138" s="20">
        <v>51</v>
      </c>
      <c r="H138" s="20">
        <v>64</v>
      </c>
      <c r="I138" s="20">
        <v>53</v>
      </c>
      <c r="J138" s="13">
        <v>61</v>
      </c>
      <c r="K138" s="14">
        <v>61</v>
      </c>
    </row>
    <row r="139" spans="1:11" ht="12.75">
      <c r="A139" s="10">
        <v>5</v>
      </c>
      <c r="B139" s="11">
        <v>32</v>
      </c>
      <c r="C139" s="11">
        <v>256</v>
      </c>
      <c r="D139" s="12">
        <f>C139/(35.7179*B139)</f>
        <v>0.22397733349385043</v>
      </c>
      <c r="E139" s="12"/>
      <c r="F139" s="13"/>
      <c r="G139" s="20">
        <v>52</v>
      </c>
      <c r="H139" s="20">
        <v>64</v>
      </c>
      <c r="I139" s="20">
        <v>66</v>
      </c>
      <c r="J139" s="13">
        <v>60</v>
      </c>
      <c r="K139" s="14">
        <v>66</v>
      </c>
    </row>
    <row r="140" spans="1:11" ht="12.75">
      <c r="A140" s="10">
        <v>6</v>
      </c>
      <c r="B140" s="11"/>
      <c r="C140" s="11"/>
      <c r="D140" s="12"/>
      <c r="E140" s="12"/>
      <c r="F140" s="13"/>
      <c r="G140" s="20">
        <v>54</v>
      </c>
      <c r="H140" s="20">
        <v>64</v>
      </c>
      <c r="I140" s="13">
        <v>62</v>
      </c>
      <c r="J140" s="13">
        <v>61</v>
      </c>
      <c r="K140" s="14">
        <v>65</v>
      </c>
    </row>
    <row r="141" spans="1:11" ht="12.75">
      <c r="A141" s="10">
        <v>7</v>
      </c>
      <c r="B141" s="11"/>
      <c r="C141" s="11"/>
      <c r="D141" s="12"/>
      <c r="E141" s="12"/>
      <c r="F141" s="13"/>
      <c r="G141" s="20">
        <v>53</v>
      </c>
      <c r="H141" s="20">
        <v>64</v>
      </c>
      <c r="I141" s="13">
        <v>60</v>
      </c>
      <c r="J141" s="13">
        <v>51</v>
      </c>
      <c r="K141" s="14">
        <v>64</v>
      </c>
    </row>
    <row r="142" spans="1:11" ht="12.75">
      <c r="A142" s="10">
        <v>8</v>
      </c>
      <c r="B142" s="11"/>
      <c r="C142" s="11"/>
      <c r="D142" s="12"/>
      <c r="E142" s="12"/>
      <c r="F142" s="13"/>
      <c r="G142" s="20">
        <v>44</v>
      </c>
      <c r="H142" s="20">
        <v>66</v>
      </c>
      <c r="I142" s="13">
        <v>64</v>
      </c>
      <c r="J142" s="13">
        <v>56</v>
      </c>
      <c r="K142" s="14">
        <v>63</v>
      </c>
    </row>
    <row r="143" spans="1:11" ht="12.75">
      <c r="A143" s="10">
        <v>9</v>
      </c>
      <c r="B143" s="11"/>
      <c r="C143" s="11"/>
      <c r="D143" s="12"/>
      <c r="E143" s="12"/>
      <c r="F143" s="13"/>
      <c r="G143" s="20">
        <v>56</v>
      </c>
      <c r="H143" s="20">
        <v>55</v>
      </c>
      <c r="I143" s="13">
        <v>64</v>
      </c>
      <c r="J143" s="13">
        <v>60</v>
      </c>
      <c r="K143" s="14">
        <v>63</v>
      </c>
    </row>
    <row r="144" spans="1:11" ht="13.5" thickBot="1">
      <c r="A144" s="10">
        <v>10</v>
      </c>
      <c r="B144" s="11"/>
      <c r="C144" s="11"/>
      <c r="D144" s="12"/>
      <c r="E144" s="12"/>
      <c r="F144" s="13"/>
      <c r="G144" s="20">
        <v>58</v>
      </c>
      <c r="H144" s="20">
        <v>62</v>
      </c>
      <c r="I144" s="13">
        <v>62</v>
      </c>
      <c r="J144" s="13">
        <v>60</v>
      </c>
      <c r="K144" s="14">
        <v>63</v>
      </c>
    </row>
    <row r="145" spans="1:11" ht="13.5" thickBot="1">
      <c r="A145" s="15" t="s">
        <v>1</v>
      </c>
      <c r="B145" s="16">
        <f>AVERAGE(B135:B144)</f>
        <v>39.6</v>
      </c>
      <c r="C145" s="17">
        <f>AVERAGE(C135:C144)</f>
        <v>309.4</v>
      </c>
      <c r="D145" s="18">
        <f>AVERAGE(D135:D144)</f>
        <v>0.21901994044518486</v>
      </c>
      <c r="E145" s="28" t="s">
        <v>5</v>
      </c>
      <c r="F145" s="29">
        <f>G145*D145</f>
        <v>12.73819973629195</v>
      </c>
      <c r="G145" s="44">
        <f>AVERAGE(G135:K144)</f>
        <v>58.16</v>
      </c>
      <c r="H145" s="1"/>
      <c r="I145" s="1"/>
      <c r="J145" s="1"/>
      <c r="K145" s="9"/>
    </row>
    <row r="148" spans="1:11" ht="12.75">
      <c r="A148" s="35" t="s">
        <v>2</v>
      </c>
      <c r="B148" s="33" t="s">
        <v>107</v>
      </c>
      <c r="C148" s="13"/>
      <c r="D148" s="13"/>
      <c r="F148" s="30" t="s">
        <v>3</v>
      </c>
      <c r="G148" s="34">
        <v>37010</v>
      </c>
      <c r="H148" s="13"/>
      <c r="I148" s="13"/>
      <c r="J148" s="13"/>
      <c r="K148" s="13"/>
    </row>
    <row r="149" spans="1:11" ht="12.75">
      <c r="A149" s="32"/>
      <c r="B149" s="33" t="s">
        <v>108</v>
      </c>
      <c r="C149" s="13"/>
      <c r="D149" s="30"/>
      <c r="E149" s="31"/>
      <c r="F149" s="13"/>
      <c r="G149" s="13"/>
      <c r="H149" s="13"/>
      <c r="I149" s="13"/>
      <c r="J149" s="13"/>
      <c r="K149" s="13"/>
    </row>
    <row r="150" spans="1:11" ht="12.75">
      <c r="A150" s="32"/>
      <c r="B150" s="33" t="s">
        <v>109</v>
      </c>
      <c r="C150" s="13"/>
      <c r="D150" s="30"/>
      <c r="E150" s="31"/>
      <c r="F150" s="13"/>
      <c r="G150" s="13"/>
      <c r="H150" s="13"/>
      <c r="I150" s="13"/>
      <c r="J150" s="13"/>
      <c r="K150" s="13"/>
    </row>
    <row r="151" spans="1:11" ht="22.5">
      <c r="A151" s="45" t="s">
        <v>7</v>
      </c>
      <c r="B151" s="38" t="s">
        <v>4</v>
      </c>
      <c r="C151" s="38" t="s">
        <v>0</v>
      </c>
      <c r="D151" s="39" t="s">
        <v>43</v>
      </c>
      <c r="E151" s="40"/>
      <c r="F151" s="41"/>
      <c r="G151" s="41" t="s">
        <v>6</v>
      </c>
      <c r="H151" s="41"/>
      <c r="I151" s="42"/>
      <c r="J151" s="42"/>
      <c r="K151" s="43"/>
    </row>
    <row r="152" spans="1:11" ht="12.75">
      <c r="A152" s="10">
        <v>1</v>
      </c>
      <c r="B152" s="11">
        <v>40</v>
      </c>
      <c r="C152" s="11">
        <v>339</v>
      </c>
      <c r="D152" s="12">
        <f>C152/(35.7179*B152)</f>
        <v>0.23727598767004782</v>
      </c>
      <c r="E152" s="12"/>
      <c r="F152" s="13"/>
      <c r="G152" s="13">
        <v>34</v>
      </c>
      <c r="H152" s="13">
        <v>42</v>
      </c>
      <c r="I152" s="13">
        <v>75</v>
      </c>
      <c r="J152" s="13">
        <v>66</v>
      </c>
      <c r="K152" s="14">
        <v>56</v>
      </c>
    </row>
    <row r="153" spans="1:11" ht="12.75">
      <c r="A153" s="10">
        <v>2</v>
      </c>
      <c r="B153" s="11">
        <v>48</v>
      </c>
      <c r="C153" s="11">
        <v>407</v>
      </c>
      <c r="D153" s="12">
        <f>C153/(35.7179*B153)</f>
        <v>0.2373926425312425</v>
      </c>
      <c r="E153" s="12"/>
      <c r="F153" s="13"/>
      <c r="G153" s="13">
        <v>40</v>
      </c>
      <c r="H153" s="13">
        <v>41</v>
      </c>
      <c r="I153" s="13">
        <v>72</v>
      </c>
      <c r="J153" s="13">
        <v>61</v>
      </c>
      <c r="K153" s="14">
        <v>61</v>
      </c>
    </row>
    <row r="154" spans="1:11" ht="12.75">
      <c r="A154" s="10">
        <v>3</v>
      </c>
      <c r="B154" s="11">
        <v>42</v>
      </c>
      <c r="C154" s="11">
        <v>423</v>
      </c>
      <c r="D154" s="12">
        <f>C154/(35.7179*B154)</f>
        <v>0.2819714644877938</v>
      </c>
      <c r="E154" s="12"/>
      <c r="F154" s="13"/>
      <c r="G154" s="13">
        <v>38</v>
      </c>
      <c r="H154" s="13">
        <v>46</v>
      </c>
      <c r="I154" s="13">
        <v>72</v>
      </c>
      <c r="J154" s="13">
        <v>63</v>
      </c>
      <c r="K154" s="14">
        <v>47</v>
      </c>
    </row>
    <row r="155" spans="1:11" ht="12.75">
      <c r="A155" s="10">
        <v>4</v>
      </c>
      <c r="B155" s="11">
        <v>40</v>
      </c>
      <c r="C155" s="11">
        <v>340</v>
      </c>
      <c r="D155" s="12">
        <f>C155/(35.7179*B155)</f>
        <v>0.23797591683721608</v>
      </c>
      <c r="E155" s="12"/>
      <c r="F155" s="13"/>
      <c r="G155" s="20">
        <v>41</v>
      </c>
      <c r="H155" s="20">
        <v>56</v>
      </c>
      <c r="I155" s="20">
        <v>76</v>
      </c>
      <c r="J155" s="13">
        <v>56</v>
      </c>
      <c r="K155" s="14">
        <v>44</v>
      </c>
    </row>
    <row r="156" spans="1:11" ht="12.75">
      <c r="A156" s="10">
        <v>5</v>
      </c>
      <c r="B156" s="11">
        <v>50</v>
      </c>
      <c r="C156" s="11">
        <v>466</v>
      </c>
      <c r="D156" s="12">
        <f>C156/(35.7179*B156)</f>
        <v>0.26093359352033574</v>
      </c>
      <c r="E156" s="12"/>
      <c r="F156" s="13"/>
      <c r="G156" s="20">
        <v>44</v>
      </c>
      <c r="H156" s="20">
        <v>57</v>
      </c>
      <c r="I156" s="20">
        <v>77</v>
      </c>
      <c r="J156" s="13">
        <v>62</v>
      </c>
      <c r="K156" s="14">
        <v>44</v>
      </c>
    </row>
    <row r="157" spans="1:11" ht="12.75">
      <c r="A157" s="10">
        <v>6</v>
      </c>
      <c r="B157" s="11"/>
      <c r="C157" s="11"/>
      <c r="D157" s="12"/>
      <c r="E157" s="12"/>
      <c r="F157" s="13"/>
      <c r="G157" s="20">
        <v>46</v>
      </c>
      <c r="H157" s="20">
        <v>66</v>
      </c>
      <c r="I157" s="13">
        <v>74</v>
      </c>
      <c r="J157" s="13">
        <v>63</v>
      </c>
      <c r="K157" s="14">
        <v>33</v>
      </c>
    </row>
    <row r="158" spans="1:11" ht="12.75">
      <c r="A158" s="10">
        <v>7</v>
      </c>
      <c r="B158" s="11"/>
      <c r="C158" s="11"/>
      <c r="D158" s="12"/>
      <c r="E158" s="12"/>
      <c r="F158" s="13"/>
      <c r="G158" s="20">
        <v>48</v>
      </c>
      <c r="H158" s="20">
        <v>68</v>
      </c>
      <c r="I158" s="13">
        <v>75</v>
      </c>
      <c r="J158" s="13">
        <v>53</v>
      </c>
      <c r="K158" s="14">
        <v>40</v>
      </c>
    </row>
    <row r="159" spans="1:11" ht="12.75">
      <c r="A159" s="10">
        <v>8</v>
      </c>
      <c r="B159" s="11"/>
      <c r="C159" s="11"/>
      <c r="D159" s="12"/>
      <c r="E159" s="12"/>
      <c r="F159" s="13"/>
      <c r="G159" s="20">
        <v>43</v>
      </c>
      <c r="H159" s="20">
        <v>78</v>
      </c>
      <c r="I159" s="13">
        <v>68</v>
      </c>
      <c r="J159" s="13">
        <v>64</v>
      </c>
      <c r="K159" s="14">
        <v>48</v>
      </c>
    </row>
    <row r="160" spans="1:11" ht="12.75">
      <c r="A160" s="10">
        <v>9</v>
      </c>
      <c r="B160" s="11"/>
      <c r="C160" s="11"/>
      <c r="D160" s="12"/>
      <c r="E160" s="12"/>
      <c r="F160" s="13"/>
      <c r="G160" s="20">
        <v>40</v>
      </c>
      <c r="H160" s="20">
        <v>77</v>
      </c>
      <c r="I160" s="13">
        <v>69</v>
      </c>
      <c r="J160" s="13">
        <v>71</v>
      </c>
      <c r="K160" s="14">
        <v>38</v>
      </c>
    </row>
    <row r="161" spans="1:11" ht="13.5" thickBot="1">
      <c r="A161" s="10">
        <v>10</v>
      </c>
      <c r="B161" s="11"/>
      <c r="C161" s="11"/>
      <c r="D161" s="12"/>
      <c r="E161" s="12"/>
      <c r="F161" s="13"/>
      <c r="G161" s="20">
        <v>39</v>
      </c>
      <c r="H161" s="20">
        <v>74</v>
      </c>
      <c r="I161" s="13">
        <v>67</v>
      </c>
      <c r="J161" s="13">
        <v>63</v>
      </c>
      <c r="K161" s="14">
        <v>40</v>
      </c>
    </row>
    <row r="162" spans="1:11" ht="13.5" thickBot="1">
      <c r="A162" s="15" t="s">
        <v>1</v>
      </c>
      <c r="B162" s="16">
        <f>AVERAGE(B152:B161)</f>
        <v>44</v>
      </c>
      <c r="C162" s="17">
        <f>AVERAGE(C152:C161)</f>
        <v>395</v>
      </c>
      <c r="D162" s="18">
        <f>AVERAGE(D152:D161)</f>
        <v>0.25110992100932716</v>
      </c>
      <c r="E162" s="28" t="s">
        <v>5</v>
      </c>
      <c r="F162" s="29">
        <f>G162*D162</f>
        <v>14.142510751245306</v>
      </c>
      <c r="G162" s="44">
        <f>AVERAGE(G152:K161)</f>
        <v>56.32</v>
      </c>
      <c r="H162" s="1"/>
      <c r="I162" s="1"/>
      <c r="J162" s="1"/>
      <c r="K162" s="9"/>
    </row>
    <row r="165" spans="1:11" ht="12.75">
      <c r="A165" s="35" t="s">
        <v>2</v>
      </c>
      <c r="B165" s="33" t="s">
        <v>110</v>
      </c>
      <c r="C165" s="13"/>
      <c r="D165" s="13"/>
      <c r="F165" s="30" t="s">
        <v>3</v>
      </c>
      <c r="G165" s="34">
        <v>37010</v>
      </c>
      <c r="H165" s="13"/>
      <c r="I165" s="13"/>
      <c r="J165" s="13"/>
      <c r="K165" s="13"/>
    </row>
    <row r="166" spans="1:11" ht="12.75">
      <c r="A166" s="35"/>
      <c r="B166" s="33" t="s">
        <v>111</v>
      </c>
      <c r="C166" s="13"/>
      <c r="D166" s="13"/>
      <c r="F166" s="30"/>
      <c r="G166" s="34"/>
      <c r="H166" s="13"/>
      <c r="I166" s="13"/>
      <c r="J166" s="13"/>
      <c r="K166" s="13"/>
    </row>
    <row r="167" spans="1:11" ht="12.75">
      <c r="A167" s="32"/>
      <c r="B167" s="33" t="s">
        <v>112</v>
      </c>
      <c r="C167" s="13"/>
      <c r="D167" s="30"/>
      <c r="E167" s="31"/>
      <c r="F167" s="13"/>
      <c r="G167" s="13"/>
      <c r="H167" s="13"/>
      <c r="I167" s="13"/>
      <c r="J167" s="13"/>
      <c r="K167" s="13"/>
    </row>
    <row r="168" spans="1:11" ht="22.5">
      <c r="A168" s="45" t="s">
        <v>7</v>
      </c>
      <c r="B168" s="38" t="s">
        <v>4</v>
      </c>
      <c r="C168" s="38" t="s">
        <v>0</v>
      </c>
      <c r="D168" s="39" t="s">
        <v>43</v>
      </c>
      <c r="E168" s="40"/>
      <c r="F168" s="41"/>
      <c r="G168" s="41" t="s">
        <v>6</v>
      </c>
      <c r="H168" s="41"/>
      <c r="I168" s="42"/>
      <c r="J168" s="42"/>
      <c r="K168" s="43"/>
    </row>
    <row r="169" spans="1:11" ht="12.75">
      <c r="A169" s="10">
        <v>1</v>
      </c>
      <c r="B169" s="11">
        <v>76</v>
      </c>
      <c r="C169" s="11">
        <v>708</v>
      </c>
      <c r="D169" s="12">
        <f>C169/(35.7179*B169)</f>
        <v>0.26081571071323373</v>
      </c>
      <c r="E169" s="12"/>
      <c r="F169" s="13"/>
      <c r="G169" s="13">
        <v>65</v>
      </c>
      <c r="H169" s="13">
        <v>67</v>
      </c>
      <c r="I169" s="13">
        <v>53</v>
      </c>
      <c r="J169" s="13">
        <v>53</v>
      </c>
      <c r="K169" s="14">
        <v>55</v>
      </c>
    </row>
    <row r="170" spans="1:11" ht="12.75">
      <c r="A170" s="10">
        <v>2</v>
      </c>
      <c r="B170" s="11">
        <v>62</v>
      </c>
      <c r="C170" s="11">
        <v>496</v>
      </c>
      <c r="D170" s="12">
        <f>C170/(35.7179*B170)</f>
        <v>0.22397733349385043</v>
      </c>
      <c r="E170" s="12"/>
      <c r="F170" s="13"/>
      <c r="G170" s="13">
        <v>62</v>
      </c>
      <c r="H170" s="13">
        <v>66</v>
      </c>
      <c r="I170" s="13">
        <v>55</v>
      </c>
      <c r="J170" s="13">
        <v>56</v>
      </c>
      <c r="K170" s="14">
        <v>55</v>
      </c>
    </row>
    <row r="171" spans="1:11" ht="12.75">
      <c r="A171" s="10">
        <v>3</v>
      </c>
      <c r="B171" s="11">
        <v>64</v>
      </c>
      <c r="C171" s="11">
        <v>530</v>
      </c>
      <c r="D171" s="12">
        <f>C171/(35.7179*B171)</f>
        <v>0.2318515366244936</v>
      </c>
      <c r="E171" s="12"/>
      <c r="F171" s="13"/>
      <c r="G171" s="13">
        <v>66</v>
      </c>
      <c r="H171" s="13">
        <v>68</v>
      </c>
      <c r="I171" s="13">
        <v>56</v>
      </c>
      <c r="J171" s="13">
        <v>55</v>
      </c>
      <c r="K171" s="14">
        <v>47</v>
      </c>
    </row>
    <row r="172" spans="1:11" ht="12.75">
      <c r="A172" s="10">
        <v>4</v>
      </c>
      <c r="B172" s="11">
        <v>76</v>
      </c>
      <c r="C172" s="11">
        <v>735</v>
      </c>
      <c r="D172" s="12">
        <f>C172/(35.7179*B172)</f>
        <v>0.2707620725624672</v>
      </c>
      <c r="E172" s="12"/>
      <c r="F172" s="13"/>
      <c r="G172" s="20">
        <v>60</v>
      </c>
      <c r="H172" s="20">
        <v>60</v>
      </c>
      <c r="I172" s="20">
        <v>48</v>
      </c>
      <c r="J172" s="13">
        <v>47</v>
      </c>
      <c r="K172" s="14">
        <v>48</v>
      </c>
    </row>
    <row r="173" spans="1:11" ht="12.75">
      <c r="A173" s="10">
        <v>5</v>
      </c>
      <c r="B173" s="11">
        <v>78</v>
      </c>
      <c r="C173" s="11">
        <v>523</v>
      </c>
      <c r="D173" s="12">
        <f>C173/(35.7179*B173)</f>
        <v>0.18772459201487784</v>
      </c>
      <c r="E173" s="12"/>
      <c r="F173" s="13"/>
      <c r="G173" s="20">
        <v>63</v>
      </c>
      <c r="H173" s="20">
        <v>67</v>
      </c>
      <c r="I173" s="20">
        <v>44</v>
      </c>
      <c r="J173" s="13">
        <v>53</v>
      </c>
      <c r="K173" s="14">
        <v>46</v>
      </c>
    </row>
    <row r="174" spans="1:11" ht="12.75">
      <c r="A174" s="10">
        <v>6</v>
      </c>
      <c r="B174" s="11"/>
      <c r="C174" s="11"/>
      <c r="D174" s="12"/>
      <c r="E174" s="12"/>
      <c r="F174" s="13"/>
      <c r="G174" s="20">
        <v>56</v>
      </c>
      <c r="H174" s="20">
        <v>59</v>
      </c>
      <c r="I174" s="13">
        <v>49</v>
      </c>
      <c r="J174" s="13">
        <v>47</v>
      </c>
      <c r="K174" s="14">
        <v>47</v>
      </c>
    </row>
    <row r="175" spans="1:11" ht="12.75">
      <c r="A175" s="10">
        <v>7</v>
      </c>
      <c r="B175" s="11"/>
      <c r="C175" s="11"/>
      <c r="D175" s="12"/>
      <c r="E175" s="12"/>
      <c r="F175" s="13"/>
      <c r="G175" s="20">
        <v>68</v>
      </c>
      <c r="H175" s="20">
        <v>59</v>
      </c>
      <c r="I175" s="13">
        <v>49</v>
      </c>
      <c r="J175" s="13">
        <v>46</v>
      </c>
      <c r="K175" s="14">
        <v>69</v>
      </c>
    </row>
    <row r="176" spans="1:11" ht="12.75">
      <c r="A176" s="10">
        <v>8</v>
      </c>
      <c r="B176" s="11"/>
      <c r="C176" s="11"/>
      <c r="D176" s="12"/>
      <c r="E176" s="12"/>
      <c r="F176" s="13"/>
      <c r="G176" s="20">
        <v>64</v>
      </c>
      <c r="H176" s="20">
        <v>52</v>
      </c>
      <c r="I176" s="13">
        <v>47</v>
      </c>
      <c r="J176" s="13">
        <v>50</v>
      </c>
      <c r="K176" s="14">
        <v>60</v>
      </c>
    </row>
    <row r="177" spans="1:11" ht="12.75">
      <c r="A177" s="10">
        <v>9</v>
      </c>
      <c r="B177" s="11"/>
      <c r="C177" s="11"/>
      <c r="D177" s="12"/>
      <c r="E177" s="12"/>
      <c r="F177" s="13"/>
      <c r="G177" s="20">
        <v>63</v>
      </c>
      <c r="H177" s="20">
        <v>51</v>
      </c>
      <c r="I177" s="13">
        <v>57</v>
      </c>
      <c r="J177" s="13">
        <v>44</v>
      </c>
      <c r="K177" s="14">
        <v>68</v>
      </c>
    </row>
    <row r="178" spans="1:11" ht="13.5" thickBot="1">
      <c r="A178" s="10">
        <v>10</v>
      </c>
      <c r="B178" s="11"/>
      <c r="C178" s="11"/>
      <c r="D178" s="12"/>
      <c r="E178" s="12"/>
      <c r="F178" s="13"/>
      <c r="G178" s="20">
        <v>67</v>
      </c>
      <c r="H178" s="20">
        <v>54</v>
      </c>
      <c r="I178" s="13">
        <v>49</v>
      </c>
      <c r="J178" s="13">
        <v>55</v>
      </c>
      <c r="K178" s="14">
        <v>65</v>
      </c>
    </row>
    <row r="179" spans="1:11" ht="13.5" thickBot="1">
      <c r="A179" s="15" t="s">
        <v>1</v>
      </c>
      <c r="B179" s="16">
        <f>AVERAGE(B169:B178)</f>
        <v>71.2</v>
      </c>
      <c r="C179" s="17">
        <f>AVERAGE(C169:C178)</f>
        <v>598.4</v>
      </c>
      <c r="D179" s="18">
        <f>AVERAGE(D169:D178)</f>
        <v>0.23502624908178457</v>
      </c>
      <c r="E179" s="28" t="s">
        <v>5</v>
      </c>
      <c r="F179" s="29">
        <f>G179*D179</f>
        <v>13.208475198396293</v>
      </c>
      <c r="G179" s="44">
        <f>AVERAGE(G169:K178)</f>
        <v>56.2</v>
      </c>
      <c r="H179" s="1"/>
      <c r="I179" s="1"/>
      <c r="J179" s="1"/>
      <c r="K179" s="9"/>
    </row>
    <row r="181" spans="1:11" ht="12.75">
      <c r="A181" s="35" t="s">
        <v>2</v>
      </c>
      <c r="B181" s="33" t="s">
        <v>113</v>
      </c>
      <c r="C181" s="13"/>
      <c r="D181" s="13"/>
      <c r="F181" s="30" t="s">
        <v>3</v>
      </c>
      <c r="G181" s="34">
        <v>37010</v>
      </c>
      <c r="H181" s="13"/>
      <c r="I181" s="13"/>
      <c r="J181" s="13"/>
      <c r="K181" s="13"/>
    </row>
    <row r="182" spans="1:11" ht="12.75">
      <c r="A182" s="30"/>
      <c r="B182" s="33" t="s">
        <v>114</v>
      </c>
      <c r="C182" s="13"/>
      <c r="D182" s="13"/>
      <c r="E182" s="30"/>
      <c r="F182" s="34"/>
      <c r="G182" s="13"/>
      <c r="H182" s="13"/>
      <c r="I182" s="13"/>
      <c r="J182" s="13"/>
      <c r="K182" s="13"/>
    </row>
    <row r="183" spans="1:11" ht="12.75">
      <c r="A183" s="32"/>
      <c r="B183" s="33" t="s">
        <v>115</v>
      </c>
      <c r="C183" s="13"/>
      <c r="D183" s="30"/>
      <c r="E183" s="31"/>
      <c r="F183" s="13"/>
      <c r="G183" s="13"/>
      <c r="H183" s="13"/>
      <c r="I183" s="13"/>
      <c r="J183" s="13"/>
      <c r="K183" s="1"/>
    </row>
    <row r="184" spans="1:11" ht="22.5">
      <c r="A184" s="45" t="s">
        <v>7</v>
      </c>
      <c r="B184" s="38" t="s">
        <v>4</v>
      </c>
      <c r="C184" s="38" t="s">
        <v>0</v>
      </c>
      <c r="D184" s="39" t="s">
        <v>43</v>
      </c>
      <c r="E184" s="40"/>
      <c r="F184" s="41"/>
      <c r="G184" s="41" t="s">
        <v>6</v>
      </c>
      <c r="H184" s="41"/>
      <c r="I184" s="42"/>
      <c r="J184" s="42"/>
      <c r="K184" s="9"/>
    </row>
    <row r="185" spans="1:11" ht="12.75">
      <c r="A185" s="10">
        <v>1</v>
      </c>
      <c r="B185" s="11">
        <v>24</v>
      </c>
      <c r="C185" s="11">
        <v>155</v>
      </c>
      <c r="D185" s="12">
        <f>C185/(35.7179*B185)</f>
        <v>0.18081503485180633</v>
      </c>
      <c r="E185" s="12"/>
      <c r="F185" s="13"/>
      <c r="G185" s="13">
        <v>42</v>
      </c>
      <c r="H185" s="13">
        <v>55</v>
      </c>
      <c r="I185" s="13">
        <v>46</v>
      </c>
      <c r="J185" s="13">
        <v>42</v>
      </c>
      <c r="K185" s="14">
        <v>46</v>
      </c>
    </row>
    <row r="186" spans="1:11" ht="12.75">
      <c r="A186" s="10">
        <v>2</v>
      </c>
      <c r="B186" s="11">
        <v>35</v>
      </c>
      <c r="C186" s="11">
        <v>304</v>
      </c>
      <c r="D186" s="12">
        <f>C186/(35.7179*B186)</f>
        <v>0.24317539065046614</v>
      </c>
      <c r="E186" s="12"/>
      <c r="F186" s="13"/>
      <c r="G186" s="13">
        <v>33</v>
      </c>
      <c r="H186" s="13">
        <v>56</v>
      </c>
      <c r="I186" s="13">
        <v>47</v>
      </c>
      <c r="J186" s="13">
        <v>60</v>
      </c>
      <c r="K186" s="14">
        <v>41</v>
      </c>
    </row>
    <row r="187" spans="1:11" ht="12.75">
      <c r="A187" s="10">
        <v>3</v>
      </c>
      <c r="B187" s="11">
        <v>48</v>
      </c>
      <c r="C187" s="11">
        <v>493</v>
      </c>
      <c r="D187" s="12">
        <f>C187/(35.7179*B187)</f>
        <v>0.28755423284496945</v>
      </c>
      <c r="E187" s="12"/>
      <c r="F187" s="13"/>
      <c r="G187" s="13">
        <v>39</v>
      </c>
      <c r="H187" s="13">
        <v>28</v>
      </c>
      <c r="I187" s="13">
        <v>44</v>
      </c>
      <c r="J187" s="13">
        <v>56</v>
      </c>
      <c r="K187" s="14">
        <v>35</v>
      </c>
    </row>
    <row r="188" spans="1:11" ht="12.75">
      <c r="A188" s="10">
        <v>4</v>
      </c>
      <c r="B188" s="11">
        <v>41</v>
      </c>
      <c r="C188" s="11">
        <v>312</v>
      </c>
      <c r="D188" s="12">
        <f>C188/(35.7179*B188)</f>
        <v>0.21305160990878455</v>
      </c>
      <c r="E188" s="12"/>
      <c r="F188" s="13"/>
      <c r="G188" s="20">
        <v>43</v>
      </c>
      <c r="H188" s="20">
        <v>35</v>
      </c>
      <c r="I188" s="20">
        <v>42</v>
      </c>
      <c r="J188" s="13">
        <v>34</v>
      </c>
      <c r="K188" s="14">
        <v>52</v>
      </c>
    </row>
    <row r="189" spans="1:11" ht="12.75">
      <c r="A189" s="10">
        <v>5</v>
      </c>
      <c r="B189" s="11">
        <v>45</v>
      </c>
      <c r="C189" s="11">
        <v>417</v>
      </c>
      <c r="D189" s="12">
        <f>C189/(35.7179*B189)</f>
        <v>0.2594404112970434</v>
      </c>
      <c r="E189" s="12"/>
      <c r="F189" s="13"/>
      <c r="G189" s="20">
        <v>37</v>
      </c>
      <c r="H189" s="20">
        <v>46</v>
      </c>
      <c r="I189" s="20">
        <v>50</v>
      </c>
      <c r="J189" s="13">
        <v>33</v>
      </c>
      <c r="K189" s="14">
        <v>61</v>
      </c>
    </row>
    <row r="190" spans="1:11" ht="12.75">
      <c r="A190" s="10">
        <v>6</v>
      </c>
      <c r="B190" s="11"/>
      <c r="C190" s="11"/>
      <c r="D190" s="12"/>
      <c r="E190" s="12"/>
      <c r="F190" s="13"/>
      <c r="G190" s="20">
        <v>43</v>
      </c>
      <c r="H190" s="20">
        <v>40</v>
      </c>
      <c r="I190" s="13">
        <v>53</v>
      </c>
      <c r="J190" s="13">
        <v>43</v>
      </c>
      <c r="K190" s="14">
        <v>38</v>
      </c>
    </row>
    <row r="191" spans="1:11" ht="12.75">
      <c r="A191" s="10">
        <v>7</v>
      </c>
      <c r="B191" s="11"/>
      <c r="C191" s="11"/>
      <c r="D191" s="12"/>
      <c r="E191" s="12"/>
      <c r="F191" s="13"/>
      <c r="G191" s="20">
        <v>50</v>
      </c>
      <c r="H191" s="20">
        <v>47</v>
      </c>
      <c r="I191" s="13">
        <v>52</v>
      </c>
      <c r="J191" s="13">
        <v>56</v>
      </c>
      <c r="K191" s="14">
        <v>34</v>
      </c>
    </row>
    <row r="192" spans="1:11" ht="12.75">
      <c r="A192" s="10">
        <v>8</v>
      </c>
      <c r="B192" s="11"/>
      <c r="C192" s="11"/>
      <c r="D192" s="12"/>
      <c r="E192" s="12"/>
      <c r="F192" s="13"/>
      <c r="G192" s="20">
        <v>39</v>
      </c>
      <c r="H192" s="20">
        <v>47</v>
      </c>
      <c r="I192" s="13">
        <v>39</v>
      </c>
      <c r="J192" s="13">
        <v>57</v>
      </c>
      <c r="K192" s="14">
        <v>34</v>
      </c>
    </row>
    <row r="193" spans="1:11" ht="12.75">
      <c r="A193" s="10">
        <v>9</v>
      </c>
      <c r="B193" s="11"/>
      <c r="C193" s="11"/>
      <c r="D193" s="12"/>
      <c r="E193" s="12"/>
      <c r="F193" s="13"/>
      <c r="G193" s="20">
        <v>38</v>
      </c>
      <c r="H193" s="20">
        <v>52</v>
      </c>
      <c r="I193" s="13">
        <v>47</v>
      </c>
      <c r="J193" s="13">
        <v>33</v>
      </c>
      <c r="K193" s="14">
        <v>41</v>
      </c>
    </row>
    <row r="194" spans="1:11" ht="13.5" thickBot="1">
      <c r="A194" s="10">
        <v>10</v>
      </c>
      <c r="B194" s="11"/>
      <c r="C194" s="11"/>
      <c r="D194" s="12"/>
      <c r="E194" s="12"/>
      <c r="F194" s="13"/>
      <c r="G194" s="20">
        <v>51</v>
      </c>
      <c r="H194" s="20">
        <v>48</v>
      </c>
      <c r="I194" s="13">
        <v>52</v>
      </c>
      <c r="J194" s="13">
        <v>55</v>
      </c>
      <c r="K194" s="14">
        <v>45</v>
      </c>
    </row>
    <row r="195" spans="1:11" ht="13.5" thickBot="1">
      <c r="A195" s="15" t="s">
        <v>1</v>
      </c>
      <c r="B195" s="16">
        <f>AVERAGE(B185:B194)</f>
        <v>38.6</v>
      </c>
      <c r="C195" s="17">
        <f>AVERAGE(C185:C194)</f>
        <v>336.2</v>
      </c>
      <c r="D195" s="18">
        <f>AVERAGE(D185:D194)</f>
        <v>0.23680733591061404</v>
      </c>
      <c r="E195" s="28" t="s">
        <v>5</v>
      </c>
      <c r="F195" s="29">
        <f>G195*D195</f>
        <v>10.594760208640873</v>
      </c>
      <c r="G195" s="44">
        <f>AVERAGE(G185:K194)</f>
        <v>44.74</v>
      </c>
      <c r="H195" s="1"/>
      <c r="I195" s="1"/>
      <c r="J195" s="1"/>
      <c r="K195" s="9"/>
    </row>
    <row r="197" spans="1:11" ht="12.75">
      <c r="A197" s="35" t="s">
        <v>2</v>
      </c>
      <c r="B197" s="33" t="s">
        <v>116</v>
      </c>
      <c r="C197" s="13"/>
      <c r="D197" s="13"/>
      <c r="F197" s="30" t="s">
        <v>3</v>
      </c>
      <c r="G197" s="34">
        <v>37010</v>
      </c>
      <c r="H197" s="13"/>
      <c r="I197" s="13"/>
      <c r="J197" s="13"/>
      <c r="K197" s="13"/>
    </row>
    <row r="198" spans="1:11" ht="12.75">
      <c r="A198" s="30"/>
      <c r="B198" s="33" t="s">
        <v>117</v>
      </c>
      <c r="C198" s="13"/>
      <c r="D198" s="13"/>
      <c r="E198" s="30"/>
      <c r="F198" s="34"/>
      <c r="G198" s="13"/>
      <c r="H198" s="13"/>
      <c r="I198" s="13"/>
      <c r="J198" s="13"/>
      <c r="K198" s="13"/>
    </row>
    <row r="199" spans="1:11" ht="12.75">
      <c r="A199" s="32"/>
      <c r="B199" s="33" t="s">
        <v>118</v>
      </c>
      <c r="C199" s="13"/>
      <c r="D199" s="30"/>
      <c r="E199" s="31"/>
      <c r="F199" s="13"/>
      <c r="G199" s="13"/>
      <c r="H199" s="13"/>
      <c r="I199" s="13"/>
      <c r="J199" s="13"/>
      <c r="K199" s="1"/>
    </row>
    <row r="200" spans="1:11" ht="22.5">
      <c r="A200" s="45" t="s">
        <v>7</v>
      </c>
      <c r="B200" s="38" t="s">
        <v>4</v>
      </c>
      <c r="C200" s="38" t="s">
        <v>0</v>
      </c>
      <c r="D200" s="39" t="s">
        <v>43</v>
      </c>
      <c r="E200" s="40"/>
      <c r="F200" s="41"/>
      <c r="G200" s="41" t="s">
        <v>6</v>
      </c>
      <c r="H200" s="41"/>
      <c r="I200" s="42"/>
      <c r="J200" s="42"/>
      <c r="K200" s="9"/>
    </row>
    <row r="201" spans="1:11" ht="12.75">
      <c r="A201" s="10">
        <v>1</v>
      </c>
      <c r="B201" s="11">
        <v>34</v>
      </c>
      <c r="C201" s="11">
        <v>324</v>
      </c>
      <c r="D201" s="12">
        <f>C201/(35.7179*B201)</f>
        <v>0.2667965296029689</v>
      </c>
      <c r="E201" s="12"/>
      <c r="F201" s="13"/>
      <c r="G201" s="13">
        <v>41</v>
      </c>
      <c r="H201" s="13">
        <v>39</v>
      </c>
      <c r="I201" s="13">
        <v>53</v>
      </c>
      <c r="J201" s="13">
        <v>50</v>
      </c>
      <c r="K201" s="14">
        <v>51</v>
      </c>
    </row>
    <row r="202" spans="1:11" ht="12.75">
      <c r="A202" s="10">
        <v>2</v>
      </c>
      <c r="B202" s="11">
        <v>34</v>
      </c>
      <c r="C202" s="11">
        <v>326</v>
      </c>
      <c r="D202" s="12">
        <f>C202/(35.7179*B202)</f>
        <v>0.26844342176101194</v>
      </c>
      <c r="E202" s="12"/>
      <c r="F202" s="13"/>
      <c r="G202" s="13">
        <v>35</v>
      </c>
      <c r="H202" s="13">
        <v>44</v>
      </c>
      <c r="I202" s="13">
        <v>38</v>
      </c>
      <c r="J202" s="13">
        <v>45</v>
      </c>
      <c r="K202" s="14">
        <v>47</v>
      </c>
    </row>
    <row r="203" spans="1:11" ht="12.75">
      <c r="A203" s="10">
        <v>3</v>
      </c>
      <c r="B203" s="11">
        <v>30</v>
      </c>
      <c r="C203" s="11">
        <v>271</v>
      </c>
      <c r="D203" s="12">
        <f>C203/(35.7179*B203)</f>
        <v>0.2529077390701394</v>
      </c>
      <c r="E203" s="12"/>
      <c r="F203" s="13"/>
      <c r="G203" s="13">
        <v>39</v>
      </c>
      <c r="H203" s="13">
        <v>44</v>
      </c>
      <c r="I203" s="13">
        <v>55</v>
      </c>
      <c r="J203" s="13">
        <v>53</v>
      </c>
      <c r="K203" s="14">
        <v>43</v>
      </c>
    </row>
    <row r="204" spans="1:11" ht="12.75">
      <c r="A204" s="10">
        <v>4</v>
      </c>
      <c r="B204" s="11">
        <v>38</v>
      </c>
      <c r="C204" s="11">
        <v>331</v>
      </c>
      <c r="D204" s="12">
        <f>C204/(35.7179*B204)</f>
        <v>0.2438700571923174</v>
      </c>
      <c r="E204" s="12"/>
      <c r="F204" s="13"/>
      <c r="G204" s="20">
        <v>38</v>
      </c>
      <c r="H204" s="20">
        <v>40</v>
      </c>
      <c r="I204" s="20">
        <v>43</v>
      </c>
      <c r="J204" s="13">
        <v>49</v>
      </c>
      <c r="K204" s="14">
        <v>45</v>
      </c>
    </row>
    <row r="205" spans="1:11" ht="12.75">
      <c r="A205" s="10">
        <v>5</v>
      </c>
      <c r="B205" s="11">
        <v>38</v>
      </c>
      <c r="C205" s="11">
        <v>297</v>
      </c>
      <c r="D205" s="12">
        <f>C205/(35.7179*B205)</f>
        <v>0.21881996068313678</v>
      </c>
      <c r="E205" s="12"/>
      <c r="F205" s="13"/>
      <c r="G205" s="20">
        <v>39</v>
      </c>
      <c r="H205" s="20">
        <v>37</v>
      </c>
      <c r="I205" s="20">
        <v>48</v>
      </c>
      <c r="J205" s="13">
        <v>43</v>
      </c>
      <c r="K205" s="14">
        <v>44</v>
      </c>
    </row>
    <row r="206" spans="1:11" ht="12.75">
      <c r="A206" s="10">
        <v>6</v>
      </c>
      <c r="B206" s="11"/>
      <c r="C206" s="11"/>
      <c r="D206" s="12"/>
      <c r="E206" s="12"/>
      <c r="F206" s="13"/>
      <c r="G206" s="20">
        <v>40</v>
      </c>
      <c r="H206" s="20">
        <v>40</v>
      </c>
      <c r="I206" s="13">
        <v>45</v>
      </c>
      <c r="J206" s="13">
        <v>44</v>
      </c>
      <c r="K206" s="14">
        <v>42</v>
      </c>
    </row>
    <row r="207" spans="1:11" ht="12.75">
      <c r="A207" s="10">
        <v>7</v>
      </c>
      <c r="B207" s="11"/>
      <c r="C207" s="11"/>
      <c r="D207" s="12"/>
      <c r="E207" s="12"/>
      <c r="F207" s="13"/>
      <c r="G207" s="20">
        <v>41</v>
      </c>
      <c r="H207" s="20">
        <v>34</v>
      </c>
      <c r="I207" s="13">
        <v>46</v>
      </c>
      <c r="J207" s="13">
        <v>44</v>
      </c>
      <c r="K207" s="14">
        <v>42</v>
      </c>
    </row>
    <row r="208" spans="1:11" ht="12.75">
      <c r="A208" s="10">
        <v>8</v>
      </c>
      <c r="B208" s="11"/>
      <c r="C208" s="11"/>
      <c r="D208" s="12"/>
      <c r="E208" s="12"/>
      <c r="F208" s="13"/>
      <c r="G208" s="20">
        <v>41</v>
      </c>
      <c r="H208" s="20">
        <v>30</v>
      </c>
      <c r="I208" s="13">
        <v>43</v>
      </c>
      <c r="J208" s="13">
        <v>37</v>
      </c>
      <c r="K208" s="14">
        <v>44</v>
      </c>
    </row>
    <row r="209" spans="1:11" ht="12.75">
      <c r="A209" s="10">
        <v>9</v>
      </c>
      <c r="B209" s="11"/>
      <c r="C209" s="11"/>
      <c r="D209" s="12"/>
      <c r="E209" s="12"/>
      <c r="F209" s="13"/>
      <c r="G209" s="20">
        <v>45</v>
      </c>
      <c r="H209" s="20">
        <v>45</v>
      </c>
      <c r="I209" s="13">
        <v>43</v>
      </c>
      <c r="J209" s="13">
        <v>47</v>
      </c>
      <c r="K209" s="14">
        <v>38</v>
      </c>
    </row>
    <row r="210" spans="1:11" ht="13.5" thickBot="1">
      <c r="A210" s="10">
        <v>10</v>
      </c>
      <c r="B210" s="11"/>
      <c r="C210" s="11"/>
      <c r="D210" s="12"/>
      <c r="E210" s="12"/>
      <c r="F210" s="13"/>
      <c r="G210" s="20">
        <v>35</v>
      </c>
      <c r="H210" s="20">
        <v>52</v>
      </c>
      <c r="I210" s="13">
        <v>50</v>
      </c>
      <c r="J210" s="13">
        <v>46</v>
      </c>
      <c r="K210" s="14">
        <v>42</v>
      </c>
    </row>
    <row r="211" spans="1:11" ht="13.5" thickBot="1">
      <c r="A211" s="15" t="s">
        <v>1</v>
      </c>
      <c r="B211" s="16">
        <f>AVERAGE(B201:B210)</f>
        <v>34.8</v>
      </c>
      <c r="C211" s="17">
        <f>AVERAGE(C201:C210)</f>
        <v>309.8</v>
      </c>
      <c r="D211" s="18">
        <f>AVERAGE(D201:D210)</f>
        <v>0.25016754166191485</v>
      </c>
      <c r="E211" s="28" t="s">
        <v>5</v>
      </c>
      <c r="F211" s="29">
        <f>G211*D211</f>
        <v>10.802234448961483</v>
      </c>
      <c r="G211" s="44">
        <f>AVERAGE(G201:K210)</f>
        <v>43.18</v>
      </c>
      <c r="H211" s="1"/>
      <c r="I211" s="1"/>
      <c r="J211" s="1"/>
      <c r="K211" s="9"/>
    </row>
    <row r="214" spans="1:11" ht="12.75">
      <c r="A214" s="35" t="s">
        <v>2</v>
      </c>
      <c r="B214" s="33" t="s">
        <v>119</v>
      </c>
      <c r="C214" s="13"/>
      <c r="D214" s="13"/>
      <c r="F214" s="30" t="s">
        <v>3</v>
      </c>
      <c r="G214" s="34">
        <v>37010</v>
      </c>
      <c r="H214" s="13"/>
      <c r="I214" s="13"/>
      <c r="J214" s="13"/>
      <c r="K214" s="13"/>
    </row>
    <row r="215" spans="1:11" ht="12.75">
      <c r="A215" s="30"/>
      <c r="B215" s="33" t="s">
        <v>120</v>
      </c>
      <c r="C215" s="13"/>
      <c r="D215" s="13"/>
      <c r="E215" s="30"/>
      <c r="F215" s="34"/>
      <c r="G215" s="13"/>
      <c r="H215" s="13"/>
      <c r="I215" s="13"/>
      <c r="J215" s="13"/>
      <c r="K215" s="13"/>
    </row>
    <row r="216" spans="1:11" ht="12.75">
      <c r="A216" s="32"/>
      <c r="B216" s="33" t="s">
        <v>121</v>
      </c>
      <c r="C216" s="13"/>
      <c r="D216" s="30"/>
      <c r="E216" s="31"/>
      <c r="F216" s="13"/>
      <c r="G216" s="13"/>
      <c r="H216" s="13"/>
      <c r="I216" s="13"/>
      <c r="J216" s="13"/>
      <c r="K216" s="1"/>
    </row>
    <row r="217" spans="1:11" ht="22.5">
      <c r="A217" s="45" t="s">
        <v>7</v>
      </c>
      <c r="B217" s="38" t="s">
        <v>4</v>
      </c>
      <c r="C217" s="38" t="s">
        <v>0</v>
      </c>
      <c r="D217" s="39" t="s">
        <v>43</v>
      </c>
      <c r="E217" s="40"/>
      <c r="F217" s="41"/>
      <c r="G217" s="41" t="s">
        <v>6</v>
      </c>
      <c r="H217" s="41"/>
      <c r="I217" s="42"/>
      <c r="J217" s="42"/>
      <c r="K217" s="9"/>
    </row>
    <row r="218" spans="1:11" ht="12.75">
      <c r="A218" s="10">
        <v>1</v>
      </c>
      <c r="B218" s="11">
        <v>44</v>
      </c>
      <c r="C218" s="11">
        <v>438</v>
      </c>
      <c r="D218" s="12">
        <f>C218/(35.7179*B218)</f>
        <v>0.2786990683815525</v>
      </c>
      <c r="E218" s="12"/>
      <c r="F218" s="13"/>
      <c r="G218" s="13">
        <v>41</v>
      </c>
      <c r="H218" s="13">
        <v>34</v>
      </c>
      <c r="I218" s="13">
        <v>43</v>
      </c>
      <c r="J218" s="13">
        <v>43</v>
      </c>
      <c r="K218" s="14">
        <v>42</v>
      </c>
    </row>
    <row r="219" spans="1:11" ht="12.75">
      <c r="A219" s="10">
        <v>2</v>
      </c>
      <c r="B219" s="11">
        <v>44</v>
      </c>
      <c r="C219" s="11">
        <v>468</v>
      </c>
      <c r="D219" s="12">
        <f>C219/(35.7179*B219)</f>
        <v>0.2977880456679602</v>
      </c>
      <c r="E219" s="12"/>
      <c r="F219" s="13"/>
      <c r="G219" s="13">
        <v>51</v>
      </c>
      <c r="H219" s="13">
        <v>41</v>
      </c>
      <c r="I219" s="13">
        <v>44</v>
      </c>
      <c r="J219" s="13">
        <v>33</v>
      </c>
      <c r="K219" s="14">
        <v>46</v>
      </c>
    </row>
    <row r="220" spans="1:11" ht="12.75">
      <c r="A220" s="10">
        <v>3</v>
      </c>
      <c r="B220" s="11">
        <v>45</v>
      </c>
      <c r="C220" s="11">
        <v>448</v>
      </c>
      <c r="D220" s="12">
        <f>C220/(35.7179*B220)</f>
        <v>0.27872734834790275</v>
      </c>
      <c r="E220" s="12"/>
      <c r="F220" s="13"/>
      <c r="G220" s="13">
        <v>47</v>
      </c>
      <c r="H220" s="13">
        <v>30</v>
      </c>
      <c r="I220" s="13">
        <v>44</v>
      </c>
      <c r="J220" s="13">
        <v>45</v>
      </c>
      <c r="K220" s="14">
        <v>46</v>
      </c>
    </row>
    <row r="221" spans="1:11" ht="12.75">
      <c r="A221" s="10">
        <v>4</v>
      </c>
      <c r="B221" s="11">
        <v>38</v>
      </c>
      <c r="C221" s="11">
        <v>351</v>
      </c>
      <c r="D221" s="12">
        <f>C221/(35.7179*B221)</f>
        <v>0.2586054080800707</v>
      </c>
      <c r="E221" s="12"/>
      <c r="F221" s="13"/>
      <c r="G221" s="20">
        <v>33</v>
      </c>
      <c r="H221" s="20">
        <v>30</v>
      </c>
      <c r="I221" s="20">
        <v>38</v>
      </c>
      <c r="J221" s="13">
        <v>41</v>
      </c>
      <c r="K221" s="14">
        <v>47</v>
      </c>
    </row>
    <row r="222" spans="1:11" ht="12.75">
      <c r="A222" s="10">
        <v>5</v>
      </c>
      <c r="B222" s="11">
        <v>38</v>
      </c>
      <c r="C222" s="11">
        <v>387</v>
      </c>
      <c r="D222" s="12">
        <f>C222/(35.7179*B222)</f>
        <v>0.2851290396780267</v>
      </c>
      <c r="E222" s="12"/>
      <c r="F222" s="13"/>
      <c r="G222" s="20">
        <v>48</v>
      </c>
      <c r="H222" s="20">
        <v>42</v>
      </c>
      <c r="I222" s="20">
        <v>43</v>
      </c>
      <c r="J222" s="13">
        <v>43</v>
      </c>
      <c r="K222" s="14">
        <v>43</v>
      </c>
    </row>
    <row r="223" spans="1:11" ht="12.75">
      <c r="A223" s="10">
        <v>6</v>
      </c>
      <c r="B223" s="11"/>
      <c r="C223" s="11"/>
      <c r="D223" s="12"/>
      <c r="E223" s="12"/>
      <c r="F223" s="13"/>
      <c r="G223" s="20">
        <v>48</v>
      </c>
      <c r="H223" s="20">
        <v>39</v>
      </c>
      <c r="I223" s="13">
        <v>42</v>
      </c>
      <c r="J223" s="13">
        <v>49</v>
      </c>
      <c r="K223" s="14">
        <v>41</v>
      </c>
    </row>
    <row r="224" spans="1:11" ht="12.75">
      <c r="A224" s="10">
        <v>7</v>
      </c>
      <c r="B224" s="11"/>
      <c r="C224" s="11"/>
      <c r="D224" s="12"/>
      <c r="E224" s="12"/>
      <c r="F224" s="13"/>
      <c r="G224" s="20">
        <v>44</v>
      </c>
      <c r="H224" s="20">
        <v>40</v>
      </c>
      <c r="I224" s="13">
        <v>42</v>
      </c>
      <c r="J224" s="13">
        <v>31</v>
      </c>
      <c r="K224" s="14">
        <v>41</v>
      </c>
    </row>
    <row r="225" spans="1:11" ht="12.75">
      <c r="A225" s="10">
        <v>8</v>
      </c>
      <c r="B225" s="11"/>
      <c r="C225" s="11"/>
      <c r="D225" s="12"/>
      <c r="E225" s="12"/>
      <c r="F225" s="13"/>
      <c r="G225" s="20">
        <v>37</v>
      </c>
      <c r="H225" s="20">
        <v>40</v>
      </c>
      <c r="I225" s="13">
        <v>41</v>
      </c>
      <c r="J225" s="13">
        <v>28</v>
      </c>
      <c r="K225" s="14">
        <v>37</v>
      </c>
    </row>
    <row r="226" spans="1:11" ht="12.75">
      <c r="A226" s="10">
        <v>9</v>
      </c>
      <c r="B226" s="11"/>
      <c r="C226" s="11"/>
      <c r="D226" s="12"/>
      <c r="E226" s="12"/>
      <c r="F226" s="13"/>
      <c r="G226" s="20">
        <v>47</v>
      </c>
      <c r="H226" s="20">
        <v>39</v>
      </c>
      <c r="I226" s="13">
        <v>42</v>
      </c>
      <c r="J226" s="13">
        <v>27</v>
      </c>
      <c r="K226" s="14">
        <v>51</v>
      </c>
    </row>
    <row r="227" spans="1:11" ht="13.5" thickBot="1">
      <c r="A227" s="10">
        <v>10</v>
      </c>
      <c r="B227" s="11"/>
      <c r="C227" s="11"/>
      <c r="D227" s="12"/>
      <c r="E227" s="12"/>
      <c r="F227" s="13"/>
      <c r="G227" s="20">
        <v>31</v>
      </c>
      <c r="H227" s="20">
        <v>42</v>
      </c>
      <c r="I227" s="13">
        <v>48</v>
      </c>
      <c r="J227" s="13">
        <v>27</v>
      </c>
      <c r="K227" s="14">
        <v>48</v>
      </c>
    </row>
    <row r="228" spans="1:11" ht="13.5" thickBot="1">
      <c r="A228" s="15" t="s">
        <v>1</v>
      </c>
      <c r="B228" s="16">
        <f>AVERAGE(B218:B227)</f>
        <v>41.8</v>
      </c>
      <c r="C228" s="17">
        <f>AVERAGE(C218:C227)</f>
        <v>418.4</v>
      </c>
      <c r="D228" s="18">
        <f>AVERAGE(D218:D227)</f>
        <v>0.2797897820311025</v>
      </c>
      <c r="E228" s="28" t="s">
        <v>5</v>
      </c>
      <c r="F228" s="29">
        <f>G228*D228</f>
        <v>11.415423106868982</v>
      </c>
      <c r="G228" s="44">
        <f>AVERAGE(G218:K227)</f>
        <v>40.8</v>
      </c>
      <c r="H228" s="1"/>
      <c r="I228" s="1"/>
      <c r="J228" s="1"/>
      <c r="K228" s="9"/>
    </row>
    <row r="230" spans="1:11" ht="12.75">
      <c r="A230" s="35" t="s">
        <v>2</v>
      </c>
      <c r="B230" s="33" t="s">
        <v>122</v>
      </c>
      <c r="C230" s="13"/>
      <c r="D230" s="13"/>
      <c r="F230" s="30" t="s">
        <v>3</v>
      </c>
      <c r="G230" s="34">
        <v>37010</v>
      </c>
      <c r="H230" s="13"/>
      <c r="I230" s="13"/>
      <c r="J230" s="13"/>
      <c r="K230" s="13"/>
    </row>
    <row r="231" spans="1:11" ht="12.75">
      <c r="A231" s="30"/>
      <c r="B231" s="33" t="s">
        <v>123</v>
      </c>
      <c r="C231" s="13"/>
      <c r="D231" s="13"/>
      <c r="E231" s="30"/>
      <c r="F231" s="34"/>
      <c r="G231" s="13"/>
      <c r="H231" s="13"/>
      <c r="I231" s="13"/>
      <c r="J231" s="13"/>
      <c r="K231" s="13"/>
    </row>
    <row r="232" spans="1:11" ht="12.75">
      <c r="A232" s="32"/>
      <c r="B232" s="33" t="s">
        <v>124</v>
      </c>
      <c r="C232" s="13"/>
      <c r="D232" s="30"/>
      <c r="E232" s="31"/>
      <c r="F232" s="13"/>
      <c r="G232" s="13"/>
      <c r="H232" s="13"/>
      <c r="I232" s="13"/>
      <c r="J232" s="13"/>
      <c r="K232" s="1"/>
    </row>
    <row r="233" spans="1:11" ht="22.5">
      <c r="A233" s="45" t="s">
        <v>7</v>
      </c>
      <c r="B233" s="38" t="s">
        <v>4</v>
      </c>
      <c r="C233" s="38" t="s">
        <v>0</v>
      </c>
      <c r="D233" s="39" t="s">
        <v>43</v>
      </c>
      <c r="E233" s="40"/>
      <c r="F233" s="41"/>
      <c r="G233" s="41" t="s">
        <v>6</v>
      </c>
      <c r="H233" s="41"/>
      <c r="I233" s="42"/>
      <c r="J233" s="42"/>
      <c r="K233" s="9"/>
    </row>
    <row r="234" spans="1:11" ht="12.75">
      <c r="A234" s="10">
        <v>1</v>
      </c>
      <c r="B234" s="11">
        <v>20</v>
      </c>
      <c r="C234" s="11">
        <v>142</v>
      </c>
      <c r="D234" s="12">
        <f>C234/(35.7179*B234)</f>
        <v>0.19877988347579226</v>
      </c>
      <c r="E234" s="12"/>
      <c r="F234" s="13"/>
      <c r="G234" s="13">
        <v>38</v>
      </c>
      <c r="H234" s="13">
        <v>40</v>
      </c>
      <c r="I234" s="13">
        <v>24</v>
      </c>
      <c r="J234" s="13">
        <v>62</v>
      </c>
      <c r="K234" s="14">
        <v>30</v>
      </c>
    </row>
    <row r="235" spans="1:11" ht="12.75">
      <c r="A235" s="10">
        <v>2</v>
      </c>
      <c r="B235" s="11">
        <v>24</v>
      </c>
      <c r="C235" s="11">
        <v>190</v>
      </c>
      <c r="D235" s="12">
        <f>C235/(35.7179*B235)</f>
        <v>0.22164423626995614</v>
      </c>
      <c r="E235" s="12"/>
      <c r="F235" s="13"/>
      <c r="G235" s="13">
        <v>42</v>
      </c>
      <c r="H235" s="13">
        <v>36</v>
      </c>
      <c r="I235" s="13">
        <v>35</v>
      </c>
      <c r="J235" s="13">
        <v>62</v>
      </c>
      <c r="K235" s="14">
        <v>29</v>
      </c>
    </row>
    <row r="236" spans="1:11" ht="12.75">
      <c r="A236" s="10">
        <v>3</v>
      </c>
      <c r="B236" s="11">
        <v>20</v>
      </c>
      <c r="C236" s="11">
        <v>172</v>
      </c>
      <c r="D236" s="12">
        <f>C236/(35.7179*B236)</f>
        <v>0.2407756335058892</v>
      </c>
      <c r="E236" s="12"/>
      <c r="F236" s="13"/>
      <c r="G236" s="13">
        <v>40</v>
      </c>
      <c r="H236" s="13">
        <v>34</v>
      </c>
      <c r="I236" s="13">
        <v>37</v>
      </c>
      <c r="J236" s="13">
        <v>55</v>
      </c>
      <c r="K236" s="14">
        <v>29</v>
      </c>
    </row>
    <row r="237" spans="1:11" ht="12.75">
      <c r="A237" s="10">
        <v>4</v>
      </c>
      <c r="B237" s="11">
        <v>22</v>
      </c>
      <c r="C237" s="11">
        <v>157</v>
      </c>
      <c r="D237" s="12">
        <f>C237/(35.7179*B237)</f>
        <v>0.19979796226440066</v>
      </c>
      <c r="E237" s="12"/>
      <c r="F237" s="13"/>
      <c r="G237" s="20">
        <v>27</v>
      </c>
      <c r="H237" s="20">
        <v>43</v>
      </c>
      <c r="I237" s="20">
        <v>32</v>
      </c>
      <c r="J237" s="13">
        <v>55</v>
      </c>
      <c r="K237" s="14">
        <v>22</v>
      </c>
    </row>
    <row r="238" spans="1:11" ht="12.75">
      <c r="A238" s="10">
        <v>5</v>
      </c>
      <c r="B238" s="11">
        <v>26</v>
      </c>
      <c r="C238" s="11">
        <v>224</v>
      </c>
      <c r="D238" s="12">
        <f>C238/(35.7179*B238)</f>
        <v>0.24120635914722355</v>
      </c>
      <c r="E238" s="12"/>
      <c r="F238" s="13"/>
      <c r="G238" s="20">
        <v>29</v>
      </c>
      <c r="H238" s="20">
        <v>37</v>
      </c>
      <c r="I238" s="20">
        <v>40</v>
      </c>
      <c r="J238" s="13">
        <v>62</v>
      </c>
      <c r="K238" s="14">
        <v>11</v>
      </c>
    </row>
    <row r="239" spans="1:11" ht="12.75">
      <c r="A239" s="10">
        <v>6</v>
      </c>
      <c r="B239" s="11"/>
      <c r="C239" s="11"/>
      <c r="D239" s="12"/>
      <c r="E239" s="12"/>
      <c r="F239" s="13"/>
      <c r="G239" s="20">
        <v>26</v>
      </c>
      <c r="H239" s="20">
        <v>28</v>
      </c>
      <c r="I239" s="13">
        <v>48</v>
      </c>
      <c r="J239" s="13">
        <v>58</v>
      </c>
      <c r="K239" s="14">
        <v>19</v>
      </c>
    </row>
    <row r="240" spans="1:11" ht="12.75">
      <c r="A240" s="10">
        <v>7</v>
      </c>
      <c r="B240" s="11"/>
      <c r="C240" s="11"/>
      <c r="D240" s="12"/>
      <c r="E240" s="12"/>
      <c r="F240" s="13"/>
      <c r="G240" s="20">
        <v>26</v>
      </c>
      <c r="H240" s="20">
        <v>37</v>
      </c>
      <c r="I240" s="13">
        <v>50</v>
      </c>
      <c r="J240" s="13">
        <v>50</v>
      </c>
      <c r="K240" s="14">
        <v>18</v>
      </c>
    </row>
    <row r="241" spans="1:11" ht="12.75">
      <c r="A241" s="10">
        <v>8</v>
      </c>
      <c r="B241" s="11"/>
      <c r="C241" s="11"/>
      <c r="D241" s="12"/>
      <c r="E241" s="12"/>
      <c r="F241" s="13"/>
      <c r="G241" s="20">
        <v>28</v>
      </c>
      <c r="H241" s="20">
        <v>35</v>
      </c>
      <c r="I241" s="13">
        <v>52</v>
      </c>
      <c r="J241" s="13">
        <v>40</v>
      </c>
      <c r="K241" s="14">
        <v>36</v>
      </c>
    </row>
    <row r="242" spans="1:11" ht="12.75">
      <c r="A242" s="10">
        <v>9</v>
      </c>
      <c r="B242" s="11"/>
      <c r="C242" s="11"/>
      <c r="D242" s="12"/>
      <c r="E242" s="12"/>
      <c r="F242" s="13"/>
      <c r="G242" s="20">
        <v>31</v>
      </c>
      <c r="H242" s="20">
        <v>34</v>
      </c>
      <c r="I242" s="13">
        <v>62</v>
      </c>
      <c r="J242" s="13">
        <v>28</v>
      </c>
      <c r="K242" s="14">
        <v>40</v>
      </c>
    </row>
    <row r="243" spans="1:11" ht="13.5" thickBot="1">
      <c r="A243" s="10">
        <v>10</v>
      </c>
      <c r="B243" s="11"/>
      <c r="C243" s="11"/>
      <c r="D243" s="12"/>
      <c r="E243" s="12"/>
      <c r="F243" s="13"/>
      <c r="G243" s="20">
        <v>33</v>
      </c>
      <c r="H243" s="20">
        <v>21</v>
      </c>
      <c r="I243" s="13">
        <v>63</v>
      </c>
      <c r="J243" s="13">
        <v>27</v>
      </c>
      <c r="K243" s="14">
        <v>37</v>
      </c>
    </row>
    <row r="244" spans="1:11" ht="13.5" thickBot="1">
      <c r="A244" s="15" t="s">
        <v>1</v>
      </c>
      <c r="B244" s="16">
        <f>AVERAGE(B234:B243)</f>
        <v>22.4</v>
      </c>
      <c r="C244" s="17">
        <f>AVERAGE(C234:C243)</f>
        <v>177</v>
      </c>
      <c r="D244" s="18">
        <f>AVERAGE(D234:D243)</f>
        <v>0.22044081493265236</v>
      </c>
      <c r="E244" s="28" t="s">
        <v>5</v>
      </c>
      <c r="F244" s="29">
        <f>G244*D244</f>
        <v>8.279757008870423</v>
      </c>
      <c r="G244" s="44">
        <f>AVERAGE(G234:K243)</f>
        <v>37.56</v>
      </c>
      <c r="H244" s="1"/>
      <c r="I244" s="1"/>
      <c r="J244" s="1"/>
      <c r="K244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3" max="3" width="7.8515625" style="0" bestFit="1" customWidth="1"/>
    <col min="4" max="4" width="7.7109375" style="0" bestFit="1" customWidth="1"/>
    <col min="5" max="5" width="10.28125" style="0" bestFit="1" customWidth="1"/>
    <col min="6" max="6" width="9.28125" style="0" bestFit="1" customWidth="1"/>
    <col min="7" max="7" width="10.00390625" style="0" customWidth="1"/>
    <col min="8" max="8" width="4.28125" style="0" customWidth="1"/>
    <col min="9" max="10" width="4.140625" style="0" customWidth="1"/>
    <col min="11" max="11" width="4.00390625" style="0" customWidth="1"/>
  </cols>
  <sheetData>
    <row r="1" spans="1:11" ht="12.75">
      <c r="A1" s="35" t="s">
        <v>2</v>
      </c>
      <c r="B1" s="33" t="s">
        <v>47</v>
      </c>
      <c r="C1" s="36"/>
      <c r="D1" s="36"/>
      <c r="F1" s="30" t="s">
        <v>3</v>
      </c>
      <c r="G1" s="34">
        <v>37006</v>
      </c>
      <c r="H1" s="36"/>
      <c r="I1" s="36"/>
      <c r="J1" s="36"/>
      <c r="K1" s="36"/>
    </row>
    <row r="2" spans="1:11" ht="12.75">
      <c r="A2" s="37"/>
      <c r="B2" s="33" t="s">
        <v>44</v>
      </c>
      <c r="C2" s="13"/>
      <c r="D2" s="30"/>
      <c r="E2" s="31"/>
      <c r="F2" s="13"/>
      <c r="G2" s="13"/>
      <c r="H2" s="13"/>
      <c r="I2" s="13"/>
      <c r="J2" s="13"/>
      <c r="K2" s="13"/>
    </row>
    <row r="3" spans="1:11" ht="12.75">
      <c r="A3" s="32"/>
      <c r="B3" s="33" t="s">
        <v>45</v>
      </c>
      <c r="C3" s="13"/>
      <c r="D3" s="30"/>
      <c r="E3" s="31"/>
      <c r="F3" s="13"/>
      <c r="G3" s="13"/>
      <c r="H3" s="13"/>
      <c r="I3" s="13"/>
      <c r="J3" s="13"/>
      <c r="K3" s="1"/>
    </row>
    <row r="4" spans="1:11" ht="22.5">
      <c r="A4" s="45" t="s">
        <v>7</v>
      </c>
      <c r="B4" s="38" t="s">
        <v>4</v>
      </c>
      <c r="C4" s="38" t="s">
        <v>0</v>
      </c>
      <c r="D4" s="39" t="s">
        <v>43</v>
      </c>
      <c r="E4" s="40"/>
      <c r="F4" s="41"/>
      <c r="G4" s="41" t="s">
        <v>6</v>
      </c>
      <c r="H4" s="41"/>
      <c r="I4" s="42"/>
      <c r="J4" s="42"/>
      <c r="K4" s="9"/>
    </row>
    <row r="5" spans="1:11" ht="12.75">
      <c r="A5" s="10">
        <v>1</v>
      </c>
      <c r="B5" s="11">
        <v>24</v>
      </c>
      <c r="C5" s="11">
        <v>199</v>
      </c>
      <c r="D5" s="12">
        <f>C5/(35.7179*B5)</f>
        <v>0.2321431737774804</v>
      </c>
      <c r="E5" s="12"/>
      <c r="F5" s="13"/>
      <c r="G5" s="13">
        <v>39</v>
      </c>
      <c r="H5" s="13">
        <v>31</v>
      </c>
      <c r="I5" s="13">
        <v>33</v>
      </c>
      <c r="J5" s="13">
        <v>35</v>
      </c>
      <c r="K5" s="14">
        <v>31</v>
      </c>
    </row>
    <row r="6" spans="1:11" ht="12.75">
      <c r="A6" s="10">
        <v>2</v>
      </c>
      <c r="B6" s="11">
        <v>22</v>
      </c>
      <c r="C6" s="11">
        <v>156</v>
      </c>
      <c r="D6" s="12">
        <f>C6/(35.7179*B6)</f>
        <v>0.19852536377864013</v>
      </c>
      <c r="E6" s="12"/>
      <c r="F6" s="13"/>
      <c r="G6" s="13">
        <v>29</v>
      </c>
      <c r="H6" s="13">
        <v>32</v>
      </c>
      <c r="I6" s="13">
        <v>31</v>
      </c>
      <c r="J6" s="13">
        <v>44</v>
      </c>
      <c r="K6" s="14">
        <v>38</v>
      </c>
    </row>
    <row r="7" spans="1:11" ht="12.75">
      <c r="A7" s="10">
        <v>3</v>
      </c>
      <c r="B7" s="11">
        <v>22</v>
      </c>
      <c r="C7" s="11">
        <v>148</v>
      </c>
      <c r="D7" s="12">
        <f>C7/(35.7179*B7)</f>
        <v>0.18834457589255602</v>
      </c>
      <c r="E7" s="12"/>
      <c r="F7" s="13"/>
      <c r="G7" s="13">
        <v>35</v>
      </c>
      <c r="H7" s="13">
        <v>42</v>
      </c>
      <c r="I7" s="13">
        <v>33</v>
      </c>
      <c r="J7" s="13">
        <v>18</v>
      </c>
      <c r="K7" s="14">
        <v>37</v>
      </c>
    </row>
    <row r="8" spans="1:11" ht="12.75">
      <c r="A8" s="10">
        <v>4</v>
      </c>
      <c r="B8" s="11">
        <v>20</v>
      </c>
      <c r="C8" s="11">
        <v>135</v>
      </c>
      <c r="D8" s="12">
        <f>C8/(35.7179*B8)</f>
        <v>0.18898087513543632</v>
      </c>
      <c r="E8" s="12"/>
      <c r="F8" s="13"/>
      <c r="G8" s="20">
        <v>23</v>
      </c>
      <c r="H8" s="20">
        <v>37</v>
      </c>
      <c r="I8" s="20">
        <v>19</v>
      </c>
      <c r="J8" s="13">
        <v>23</v>
      </c>
      <c r="K8" s="14">
        <v>33</v>
      </c>
    </row>
    <row r="9" spans="1:11" ht="12.75">
      <c r="A9" s="10">
        <v>5</v>
      </c>
      <c r="B9" s="11">
        <v>22</v>
      </c>
      <c r="C9" s="11">
        <v>169</v>
      </c>
      <c r="D9" s="12">
        <f>C9/(35.7179*B9)</f>
        <v>0.21506914409352682</v>
      </c>
      <c r="E9" s="12"/>
      <c r="F9" s="13"/>
      <c r="G9" s="20">
        <v>37</v>
      </c>
      <c r="H9" s="20">
        <v>28</v>
      </c>
      <c r="I9" s="20">
        <v>31</v>
      </c>
      <c r="J9" s="13">
        <v>31</v>
      </c>
      <c r="K9" s="14">
        <v>29</v>
      </c>
    </row>
    <row r="10" spans="1:11" ht="12.75">
      <c r="A10" s="10">
        <v>6</v>
      </c>
      <c r="B10" s="11"/>
      <c r="C10" s="11"/>
      <c r="D10" s="12"/>
      <c r="E10" s="12"/>
      <c r="F10" s="13"/>
      <c r="G10" s="20">
        <v>35</v>
      </c>
      <c r="H10" s="20">
        <v>27</v>
      </c>
      <c r="I10" s="13">
        <v>30</v>
      </c>
      <c r="J10" s="13">
        <v>41</v>
      </c>
      <c r="K10" s="14">
        <v>38</v>
      </c>
    </row>
    <row r="11" spans="1:11" ht="12.75">
      <c r="A11" s="10">
        <v>7</v>
      </c>
      <c r="B11" s="11"/>
      <c r="C11" s="11"/>
      <c r="D11" s="12"/>
      <c r="E11" s="12"/>
      <c r="F11" s="13"/>
      <c r="G11" s="20">
        <v>28</v>
      </c>
      <c r="H11" s="20">
        <v>25</v>
      </c>
      <c r="I11" s="13">
        <v>38</v>
      </c>
      <c r="J11" s="13">
        <v>18</v>
      </c>
      <c r="K11" s="14">
        <v>30</v>
      </c>
    </row>
    <row r="12" spans="1:11" ht="12.75">
      <c r="A12" s="10">
        <v>8</v>
      </c>
      <c r="B12" s="11"/>
      <c r="C12" s="11"/>
      <c r="D12" s="12"/>
      <c r="E12" s="12"/>
      <c r="F12" s="13"/>
      <c r="G12" s="20">
        <v>25</v>
      </c>
      <c r="H12" s="20">
        <v>31</v>
      </c>
      <c r="I12" s="13">
        <v>25</v>
      </c>
      <c r="J12" s="13">
        <v>29</v>
      </c>
      <c r="K12" s="14">
        <v>37</v>
      </c>
    </row>
    <row r="13" spans="1:11" ht="12.75">
      <c r="A13" s="10">
        <v>9</v>
      </c>
      <c r="B13" s="11"/>
      <c r="C13" s="11"/>
      <c r="D13" s="12"/>
      <c r="E13" s="12"/>
      <c r="F13" s="13"/>
      <c r="G13" s="20">
        <v>30</v>
      </c>
      <c r="H13" s="20">
        <v>50</v>
      </c>
      <c r="I13" s="13">
        <v>29</v>
      </c>
      <c r="J13" s="13">
        <v>28</v>
      </c>
      <c r="K13" s="14">
        <v>31</v>
      </c>
    </row>
    <row r="14" spans="1:11" ht="13.5" thickBot="1">
      <c r="A14" s="10">
        <v>10</v>
      </c>
      <c r="B14" s="11"/>
      <c r="C14" s="11"/>
      <c r="D14" s="12"/>
      <c r="E14" s="12"/>
      <c r="F14" s="13"/>
      <c r="G14" s="20">
        <v>35</v>
      </c>
      <c r="H14" s="20">
        <v>20</v>
      </c>
      <c r="I14" s="13">
        <v>39</v>
      </c>
      <c r="J14" s="13">
        <v>30</v>
      </c>
      <c r="K14" s="14">
        <v>41</v>
      </c>
    </row>
    <row r="15" spans="1:11" ht="13.5" thickBot="1">
      <c r="A15" s="15" t="s">
        <v>1</v>
      </c>
      <c r="B15" s="16">
        <f>AVERAGE(B5:B14)</f>
        <v>22</v>
      </c>
      <c r="C15" s="17">
        <f>AVERAGE(C5:C14)</f>
        <v>161.4</v>
      </c>
      <c r="D15" s="18">
        <f>AVERAGE(D5:D14)</f>
        <v>0.20461262653552797</v>
      </c>
      <c r="E15" s="28" t="s">
        <v>5</v>
      </c>
      <c r="F15" s="29">
        <f>G15*D15</f>
        <v>6.50258927129908</v>
      </c>
      <c r="G15" s="44">
        <f>AVERAGE(G5:K14)</f>
        <v>31.78</v>
      </c>
      <c r="H15" s="1"/>
      <c r="I15" s="1"/>
      <c r="J15" s="1"/>
      <c r="K15" s="9"/>
    </row>
    <row r="16" ht="12.75">
      <c r="H16" s="20"/>
    </row>
    <row r="17" spans="1:11" ht="12.75">
      <c r="A17" s="35" t="s">
        <v>2</v>
      </c>
      <c r="B17" s="33" t="s">
        <v>46</v>
      </c>
      <c r="C17" s="13"/>
      <c r="D17" s="13"/>
      <c r="F17" s="30" t="s">
        <v>3</v>
      </c>
      <c r="G17" s="34">
        <v>37006</v>
      </c>
      <c r="H17" s="20"/>
      <c r="I17" s="13"/>
      <c r="J17" s="13"/>
      <c r="K17" s="13"/>
    </row>
    <row r="18" spans="1:11" ht="12.75">
      <c r="A18" s="32"/>
      <c r="B18" s="33" t="s">
        <v>48</v>
      </c>
      <c r="C18" s="13"/>
      <c r="D18" s="30"/>
      <c r="E18" s="31"/>
      <c r="F18" s="13"/>
      <c r="G18" s="13"/>
      <c r="H18" s="13"/>
      <c r="I18" s="13"/>
      <c r="J18" s="13"/>
      <c r="K18" s="13"/>
    </row>
    <row r="19" spans="1:11" ht="12.75">
      <c r="A19" s="32"/>
      <c r="B19" s="33" t="s">
        <v>49</v>
      </c>
      <c r="C19" s="13"/>
      <c r="D19" s="30"/>
      <c r="E19" s="31"/>
      <c r="F19" s="13"/>
      <c r="G19" s="13"/>
      <c r="H19" s="13"/>
      <c r="I19" s="13"/>
      <c r="J19" s="13"/>
      <c r="K19" s="13"/>
    </row>
    <row r="20" spans="1:11" ht="22.5">
      <c r="A20" s="45" t="s">
        <v>7</v>
      </c>
      <c r="B20" s="38" t="s">
        <v>4</v>
      </c>
      <c r="C20" s="38" t="s">
        <v>0</v>
      </c>
      <c r="D20" s="39" t="s">
        <v>43</v>
      </c>
      <c r="E20" s="40"/>
      <c r="F20" s="41"/>
      <c r="G20" s="41" t="s">
        <v>6</v>
      </c>
      <c r="H20" s="41"/>
      <c r="I20" s="42"/>
      <c r="J20" s="42"/>
      <c r="K20" s="43"/>
    </row>
    <row r="21" spans="1:11" ht="12.75">
      <c r="A21" s="10">
        <v>1</v>
      </c>
      <c r="B21" s="11">
        <v>16</v>
      </c>
      <c r="C21" s="11">
        <v>137</v>
      </c>
      <c r="D21" s="12">
        <f>C21/(35.7179*B21)</f>
        <v>0.23972573975513678</v>
      </c>
      <c r="E21" s="12"/>
      <c r="F21" s="13"/>
      <c r="G21" s="13">
        <v>36</v>
      </c>
      <c r="H21" s="13">
        <v>40</v>
      </c>
      <c r="I21" s="13">
        <v>38</v>
      </c>
      <c r="J21" s="13">
        <v>34</v>
      </c>
      <c r="K21" s="14">
        <v>45</v>
      </c>
    </row>
    <row r="22" spans="1:11" ht="12.75">
      <c r="A22" s="10">
        <v>2</v>
      </c>
      <c r="B22" s="11">
        <v>20</v>
      </c>
      <c r="C22" s="11">
        <v>168</v>
      </c>
      <c r="D22" s="12">
        <f>C22/(35.7179*B22)</f>
        <v>0.23517620016854296</v>
      </c>
      <c r="E22" s="12"/>
      <c r="F22" s="13"/>
      <c r="G22" s="13">
        <v>31</v>
      </c>
      <c r="H22" s="13">
        <v>45</v>
      </c>
      <c r="I22" s="13">
        <v>40</v>
      </c>
      <c r="J22" s="13">
        <v>33</v>
      </c>
      <c r="K22" s="14">
        <v>35</v>
      </c>
    </row>
    <row r="23" spans="1:11" ht="12.75">
      <c r="A23" s="10">
        <v>3</v>
      </c>
      <c r="B23" s="11">
        <v>30</v>
      </c>
      <c r="C23" s="11">
        <v>355</v>
      </c>
      <c r="D23" s="12">
        <f>C23/(35.7179*B23)</f>
        <v>0.33129980579298707</v>
      </c>
      <c r="E23" s="12"/>
      <c r="F23" s="13"/>
      <c r="G23" s="13">
        <v>30</v>
      </c>
      <c r="H23" s="13">
        <v>31</v>
      </c>
      <c r="I23" s="13">
        <v>34</v>
      </c>
      <c r="J23" s="13">
        <v>42</v>
      </c>
      <c r="K23" s="14">
        <v>32</v>
      </c>
    </row>
    <row r="24" spans="1:11" ht="12.75">
      <c r="A24" s="10">
        <v>4</v>
      </c>
      <c r="B24" s="11">
        <v>22</v>
      </c>
      <c r="C24" s="11">
        <v>189</v>
      </c>
      <c r="D24" s="12">
        <f>C24/(35.7179*B24)</f>
        <v>0.24052111380873709</v>
      </c>
      <c r="E24" s="12"/>
      <c r="F24" s="13"/>
      <c r="G24" s="20">
        <v>35</v>
      </c>
      <c r="H24" s="20">
        <v>37</v>
      </c>
      <c r="I24" s="20">
        <v>48</v>
      </c>
      <c r="J24" s="13">
        <v>33</v>
      </c>
      <c r="K24" s="14">
        <v>32</v>
      </c>
    </row>
    <row r="25" spans="1:11" ht="12.75">
      <c r="A25" s="10">
        <v>5</v>
      </c>
      <c r="B25" s="11">
        <v>18</v>
      </c>
      <c r="C25" s="11">
        <v>116</v>
      </c>
      <c r="D25" s="12">
        <f>C25/(35.7179*B25)</f>
        <v>0.18042618531449062</v>
      </c>
      <c r="E25" s="12"/>
      <c r="F25" s="13"/>
      <c r="G25" s="20">
        <v>17</v>
      </c>
      <c r="H25" s="20">
        <v>37</v>
      </c>
      <c r="I25" s="20">
        <v>41</v>
      </c>
      <c r="J25" s="13">
        <v>29</v>
      </c>
      <c r="K25" s="14">
        <v>30</v>
      </c>
    </row>
    <row r="26" spans="1:11" ht="12.75">
      <c r="A26" s="10">
        <v>6</v>
      </c>
      <c r="B26" s="11"/>
      <c r="C26" s="11"/>
      <c r="D26" s="12"/>
      <c r="E26" s="12"/>
      <c r="F26" s="13"/>
      <c r="G26" s="20">
        <v>31</v>
      </c>
      <c r="H26" s="20">
        <v>32</v>
      </c>
      <c r="I26" s="13">
        <v>44</v>
      </c>
      <c r="J26" s="13">
        <v>40</v>
      </c>
      <c r="K26" s="14">
        <v>12</v>
      </c>
    </row>
    <row r="27" spans="1:11" ht="12.75">
      <c r="A27" s="10">
        <v>7</v>
      </c>
      <c r="B27" s="11"/>
      <c r="C27" s="11"/>
      <c r="D27" s="12"/>
      <c r="E27" s="12"/>
      <c r="F27" s="13"/>
      <c r="G27" s="20">
        <v>36</v>
      </c>
      <c r="H27" s="20">
        <v>26</v>
      </c>
      <c r="I27" s="13">
        <v>40</v>
      </c>
      <c r="J27" s="13">
        <v>37</v>
      </c>
      <c r="K27" s="14">
        <v>24</v>
      </c>
    </row>
    <row r="28" spans="1:11" ht="12.75">
      <c r="A28" s="10">
        <v>8</v>
      </c>
      <c r="B28" s="11"/>
      <c r="C28" s="11"/>
      <c r="D28" s="12"/>
      <c r="E28" s="12"/>
      <c r="F28" s="13"/>
      <c r="G28" s="20">
        <v>38</v>
      </c>
      <c r="H28" s="20">
        <v>42</v>
      </c>
      <c r="I28" s="13">
        <v>38</v>
      </c>
      <c r="J28" s="13">
        <v>32</v>
      </c>
      <c r="K28" s="14">
        <v>28</v>
      </c>
    </row>
    <row r="29" spans="1:11" ht="12.75">
      <c r="A29" s="10">
        <v>9</v>
      </c>
      <c r="B29" s="11"/>
      <c r="C29" s="11"/>
      <c r="D29" s="12"/>
      <c r="E29" s="12"/>
      <c r="F29" s="13"/>
      <c r="G29" s="20">
        <v>43</v>
      </c>
      <c r="H29" s="20">
        <v>44</v>
      </c>
      <c r="I29" s="13">
        <v>37</v>
      </c>
      <c r="J29" s="13">
        <v>41</v>
      </c>
      <c r="K29" s="14">
        <v>35</v>
      </c>
    </row>
    <row r="30" spans="1:11" ht="13.5" thickBot="1">
      <c r="A30" s="10">
        <v>10</v>
      </c>
      <c r="B30" s="11"/>
      <c r="C30" s="11"/>
      <c r="D30" s="12"/>
      <c r="E30" s="12"/>
      <c r="F30" s="13"/>
      <c r="G30" s="20">
        <v>45</v>
      </c>
      <c r="H30" s="20">
        <v>38</v>
      </c>
      <c r="I30" s="13">
        <v>41</v>
      </c>
      <c r="J30" s="13">
        <v>45</v>
      </c>
      <c r="K30" s="14">
        <v>32</v>
      </c>
    </row>
    <row r="31" spans="1:11" ht="13.5" thickBot="1">
      <c r="A31" s="15" t="s">
        <v>1</v>
      </c>
      <c r="B31" s="16">
        <f>AVERAGE(B21:B30)</f>
        <v>21.2</v>
      </c>
      <c r="C31" s="17">
        <f>AVERAGE(C21:C30)</f>
        <v>193</v>
      </c>
      <c r="D31" s="18">
        <f>AVERAGE(D21:D30)</f>
        <v>0.2454298089679789</v>
      </c>
      <c r="E31" s="28" t="s">
        <v>5</v>
      </c>
      <c r="F31" s="29">
        <f>G31*D31</f>
        <v>8.766752776336206</v>
      </c>
      <c r="G31" s="44">
        <f>AVERAGE(G21:K30)</f>
        <v>35.72</v>
      </c>
      <c r="H31" s="1"/>
      <c r="I31" s="1"/>
      <c r="J31" s="1"/>
      <c r="K31" s="9"/>
    </row>
    <row r="33" spans="1:11" ht="12.75">
      <c r="A33" s="35" t="s">
        <v>2</v>
      </c>
      <c r="B33" s="33" t="s">
        <v>50</v>
      </c>
      <c r="C33" s="13"/>
      <c r="D33" s="13"/>
      <c r="F33" s="30" t="s">
        <v>3</v>
      </c>
      <c r="G33" s="34">
        <v>37006</v>
      </c>
      <c r="H33" s="13"/>
      <c r="I33" s="13"/>
      <c r="J33" s="13"/>
      <c r="K33" s="13"/>
    </row>
    <row r="34" spans="1:11" ht="12.75">
      <c r="A34" s="32"/>
      <c r="B34" s="33" t="s">
        <v>52</v>
      </c>
      <c r="C34" s="13"/>
      <c r="D34" s="30"/>
      <c r="E34" s="31"/>
      <c r="F34" s="13"/>
      <c r="G34" s="13"/>
      <c r="H34" s="13"/>
      <c r="I34" s="13"/>
      <c r="J34" s="13"/>
      <c r="K34" s="13"/>
    </row>
    <row r="35" spans="1:11" ht="12.75">
      <c r="A35" s="32"/>
      <c r="B35" s="33" t="s">
        <v>51</v>
      </c>
      <c r="C35" s="13"/>
      <c r="D35" s="30"/>
      <c r="E35" s="31"/>
      <c r="F35" s="13"/>
      <c r="G35" s="13"/>
      <c r="H35" s="13"/>
      <c r="I35" s="13"/>
      <c r="J35" s="13"/>
      <c r="K35" s="13"/>
    </row>
    <row r="36" spans="1:11" ht="22.5">
      <c r="A36" s="45" t="s">
        <v>7</v>
      </c>
      <c r="B36" s="38" t="s">
        <v>4</v>
      </c>
      <c r="C36" s="38" t="s">
        <v>0</v>
      </c>
      <c r="D36" s="39" t="s">
        <v>43</v>
      </c>
      <c r="E36" s="40"/>
      <c r="F36" s="41"/>
      <c r="G36" s="41" t="s">
        <v>6</v>
      </c>
      <c r="H36" s="41"/>
      <c r="I36" s="42"/>
      <c r="J36" s="42"/>
      <c r="K36" s="43"/>
    </row>
    <row r="37" spans="1:11" ht="12.75">
      <c r="A37" s="10">
        <v>1</v>
      </c>
      <c r="B37" s="11">
        <v>28</v>
      </c>
      <c r="C37" s="11">
        <v>196</v>
      </c>
      <c r="D37" s="12">
        <f>C37/(35.7179*B37)</f>
        <v>0.1959801668071191</v>
      </c>
      <c r="E37" s="12"/>
      <c r="F37" s="13"/>
      <c r="G37" s="13">
        <v>25</v>
      </c>
      <c r="H37" s="13">
        <v>41</v>
      </c>
      <c r="I37" s="13">
        <v>34</v>
      </c>
      <c r="J37" s="13">
        <v>42</v>
      </c>
      <c r="K37" s="14">
        <v>35</v>
      </c>
    </row>
    <row r="38" spans="1:11" ht="12.75">
      <c r="A38" s="10">
        <v>2</v>
      </c>
      <c r="B38" s="11">
        <v>24</v>
      </c>
      <c r="C38" s="11">
        <v>259</v>
      </c>
      <c r="D38" s="12">
        <f>C38/(35.7179*B38)</f>
        <v>0.3021360904943086</v>
      </c>
      <c r="E38" s="12"/>
      <c r="F38" s="13"/>
      <c r="G38" s="13">
        <v>32</v>
      </c>
      <c r="H38" s="13">
        <v>34</v>
      </c>
      <c r="I38" s="13">
        <v>35</v>
      </c>
      <c r="J38" s="13">
        <v>41</v>
      </c>
      <c r="K38" s="14">
        <v>40</v>
      </c>
    </row>
    <row r="39" spans="1:11" ht="12.75">
      <c r="A39" s="10">
        <v>3</v>
      </c>
      <c r="B39" s="11">
        <v>34</v>
      </c>
      <c r="C39" s="11">
        <v>295</v>
      </c>
      <c r="D39" s="12">
        <f>C39/(35.7179*B39)</f>
        <v>0.24291659331134513</v>
      </c>
      <c r="E39" s="12"/>
      <c r="F39" s="13"/>
      <c r="G39" s="13">
        <v>34</v>
      </c>
      <c r="H39" s="13">
        <v>36</v>
      </c>
      <c r="I39" s="13">
        <v>36</v>
      </c>
      <c r="J39" s="13">
        <v>45</v>
      </c>
      <c r="K39" s="14">
        <v>39</v>
      </c>
    </row>
    <row r="40" spans="1:11" ht="12.75">
      <c r="A40" s="10">
        <v>4</v>
      </c>
      <c r="B40" s="11">
        <v>34</v>
      </c>
      <c r="C40" s="11">
        <v>278</v>
      </c>
      <c r="D40" s="12">
        <f>C40/(35.7179*B40)</f>
        <v>0.22891800996797948</v>
      </c>
      <c r="E40" s="12"/>
      <c r="F40" s="13"/>
      <c r="G40" s="20">
        <v>36</v>
      </c>
      <c r="H40" s="20">
        <v>40</v>
      </c>
      <c r="I40" s="20">
        <v>35</v>
      </c>
      <c r="J40" s="13">
        <v>40</v>
      </c>
      <c r="K40" s="14">
        <v>43</v>
      </c>
    </row>
    <row r="41" spans="1:11" ht="12.75">
      <c r="A41" s="10">
        <v>5</v>
      </c>
      <c r="B41" s="11">
        <v>20</v>
      </c>
      <c r="C41" s="11">
        <v>139</v>
      </c>
      <c r="D41" s="12">
        <f>C41/(35.7179*B41)</f>
        <v>0.19458030847278257</v>
      </c>
      <c r="E41" s="12"/>
      <c r="F41" s="13"/>
      <c r="G41" s="20">
        <v>34</v>
      </c>
      <c r="H41" s="20">
        <v>37</v>
      </c>
      <c r="I41" s="20">
        <v>34</v>
      </c>
      <c r="J41" s="13">
        <v>32</v>
      </c>
      <c r="K41" s="14">
        <v>34</v>
      </c>
    </row>
    <row r="42" spans="1:11" ht="12.75">
      <c r="A42" s="10">
        <v>6</v>
      </c>
      <c r="B42" s="11"/>
      <c r="C42" s="11"/>
      <c r="D42" s="12"/>
      <c r="E42" s="12"/>
      <c r="F42" s="13"/>
      <c r="G42" s="20">
        <v>24</v>
      </c>
      <c r="H42" s="20">
        <v>39</v>
      </c>
      <c r="I42" s="13">
        <v>28</v>
      </c>
      <c r="J42" s="13">
        <v>40</v>
      </c>
      <c r="K42" s="14">
        <v>43</v>
      </c>
    </row>
    <row r="43" spans="1:11" ht="12.75">
      <c r="A43" s="10">
        <v>7</v>
      </c>
      <c r="B43" s="11"/>
      <c r="C43" s="11"/>
      <c r="D43" s="12"/>
      <c r="E43" s="12"/>
      <c r="F43" s="13"/>
      <c r="G43" s="20">
        <v>31</v>
      </c>
      <c r="H43" s="20">
        <v>37</v>
      </c>
      <c r="I43" s="13">
        <v>35</v>
      </c>
      <c r="J43" s="13">
        <v>47</v>
      </c>
      <c r="K43" s="14">
        <v>38</v>
      </c>
    </row>
    <row r="44" spans="1:11" ht="12.75">
      <c r="A44" s="10">
        <v>8</v>
      </c>
      <c r="B44" s="11"/>
      <c r="C44" s="11"/>
      <c r="D44" s="12"/>
      <c r="E44" s="12"/>
      <c r="F44" s="13"/>
      <c r="G44" s="20">
        <v>35</v>
      </c>
      <c r="H44" s="20">
        <v>32</v>
      </c>
      <c r="I44" s="13">
        <v>39</v>
      </c>
      <c r="J44" s="13">
        <v>39</v>
      </c>
      <c r="K44" s="14">
        <v>48</v>
      </c>
    </row>
    <row r="45" spans="1:11" ht="12.75">
      <c r="A45" s="10">
        <v>9</v>
      </c>
      <c r="B45" s="11"/>
      <c r="C45" s="11"/>
      <c r="D45" s="12"/>
      <c r="E45" s="12"/>
      <c r="F45" s="13"/>
      <c r="G45" s="20">
        <v>31</v>
      </c>
      <c r="H45" s="20">
        <v>45</v>
      </c>
      <c r="I45" s="13">
        <v>40</v>
      </c>
      <c r="J45" s="13">
        <v>38</v>
      </c>
      <c r="K45" s="14">
        <v>43</v>
      </c>
    </row>
    <row r="46" spans="1:11" ht="13.5" thickBot="1">
      <c r="A46" s="10">
        <v>10</v>
      </c>
      <c r="B46" s="11"/>
      <c r="C46" s="11"/>
      <c r="D46" s="12"/>
      <c r="E46" s="12"/>
      <c r="F46" s="13"/>
      <c r="G46" s="20">
        <v>35</v>
      </c>
      <c r="H46" s="20">
        <v>28</v>
      </c>
      <c r="I46" s="13">
        <v>39</v>
      </c>
      <c r="J46" s="13">
        <v>46</v>
      </c>
      <c r="K46" s="14">
        <v>42</v>
      </c>
    </row>
    <row r="47" spans="1:11" ht="13.5" thickBot="1">
      <c r="A47" s="15" t="s">
        <v>1</v>
      </c>
      <c r="B47" s="16">
        <f>AVERAGE(B37:B46)</f>
        <v>28</v>
      </c>
      <c r="C47" s="17">
        <f>AVERAGE(C37:C46)</f>
        <v>233.4</v>
      </c>
      <c r="D47" s="18">
        <f>AVERAGE(D37:D46)</f>
        <v>0.232906233810707</v>
      </c>
      <c r="E47" s="28" t="s">
        <v>5</v>
      </c>
      <c r="F47" s="29">
        <f>G47*D47</f>
        <v>8.645479399053443</v>
      </c>
      <c r="G47" s="44">
        <f>AVERAGE(G37:K46)</f>
        <v>37.12</v>
      </c>
      <c r="H47" s="1"/>
      <c r="I47" s="1"/>
      <c r="J47" s="1"/>
      <c r="K47" s="9"/>
    </row>
    <row r="50" spans="1:11" ht="12.75">
      <c r="A50" s="35" t="s">
        <v>2</v>
      </c>
      <c r="B50" s="33" t="s">
        <v>53</v>
      </c>
      <c r="C50" s="13"/>
      <c r="D50" s="13"/>
      <c r="F50" s="30" t="s">
        <v>3</v>
      </c>
      <c r="G50" s="34">
        <v>37006</v>
      </c>
      <c r="H50" s="13"/>
      <c r="I50" s="13"/>
      <c r="J50" s="13"/>
      <c r="K50" s="13"/>
    </row>
    <row r="51" spans="1:11" ht="12.75">
      <c r="A51" s="35"/>
      <c r="B51" s="33" t="s">
        <v>54</v>
      </c>
      <c r="C51" s="13"/>
      <c r="D51" s="13"/>
      <c r="F51" s="30"/>
      <c r="G51" s="34"/>
      <c r="H51" s="13"/>
      <c r="I51" s="13"/>
      <c r="J51" s="13"/>
      <c r="K51" s="13"/>
    </row>
    <row r="52" spans="1:11" ht="12.75">
      <c r="A52" s="32"/>
      <c r="B52" s="33" t="s">
        <v>55</v>
      </c>
      <c r="C52" s="13"/>
      <c r="D52" s="30"/>
      <c r="E52" s="31"/>
      <c r="F52" s="13"/>
      <c r="G52" s="13"/>
      <c r="H52" s="13"/>
      <c r="I52" s="13"/>
      <c r="J52" s="13"/>
      <c r="K52" s="13"/>
    </row>
    <row r="53" spans="1:11" ht="22.5">
      <c r="A53" s="45" t="s">
        <v>7</v>
      </c>
      <c r="B53" s="38" t="s">
        <v>4</v>
      </c>
      <c r="C53" s="38" t="s">
        <v>0</v>
      </c>
      <c r="D53" s="39" t="s">
        <v>43</v>
      </c>
      <c r="E53" s="40"/>
      <c r="F53" s="41"/>
      <c r="G53" s="41" t="s">
        <v>6</v>
      </c>
      <c r="H53" s="41"/>
      <c r="I53" s="42"/>
      <c r="J53" s="42"/>
      <c r="K53" s="43"/>
    </row>
    <row r="54" spans="1:11" ht="12.75">
      <c r="A54" s="10">
        <v>1</v>
      </c>
      <c r="B54" s="11">
        <v>34</v>
      </c>
      <c r="C54" s="11">
        <v>322</v>
      </c>
      <c r="D54" s="12">
        <f>C54/(35.7179*B54)</f>
        <v>0.26514963744492587</v>
      </c>
      <c r="E54" s="12"/>
      <c r="F54" s="13"/>
      <c r="G54" s="13">
        <v>45</v>
      </c>
      <c r="H54" s="13">
        <v>50</v>
      </c>
      <c r="I54" s="13">
        <v>53</v>
      </c>
      <c r="J54" s="13">
        <v>48</v>
      </c>
      <c r="K54" s="14">
        <v>43</v>
      </c>
    </row>
    <row r="55" spans="1:11" ht="12.75">
      <c r="A55" s="10">
        <v>2</v>
      </c>
      <c r="B55" s="11">
        <v>40</v>
      </c>
      <c r="C55" s="11">
        <v>349</v>
      </c>
      <c r="D55" s="12">
        <f>C55/(35.7179*B55)</f>
        <v>0.24427527934173063</v>
      </c>
      <c r="E55" s="12"/>
      <c r="F55" s="13"/>
      <c r="G55" s="13">
        <v>43</v>
      </c>
      <c r="H55" s="13">
        <v>51</v>
      </c>
      <c r="I55" s="13">
        <v>47</v>
      </c>
      <c r="J55" s="13">
        <v>36</v>
      </c>
      <c r="K55" s="14">
        <v>48</v>
      </c>
    </row>
    <row r="56" spans="1:11" ht="12.75">
      <c r="A56" s="10">
        <v>3</v>
      </c>
      <c r="B56" s="11">
        <v>34</v>
      </c>
      <c r="C56" s="11">
        <v>248</v>
      </c>
      <c r="D56" s="12">
        <f>C56/(35.7179*B56)</f>
        <v>0.20421462759733422</v>
      </c>
      <c r="E56" s="12"/>
      <c r="F56" s="13"/>
      <c r="G56" s="13">
        <v>40</v>
      </c>
      <c r="H56" s="13">
        <v>43</v>
      </c>
      <c r="I56" s="13">
        <v>52</v>
      </c>
      <c r="J56" s="13">
        <v>54</v>
      </c>
      <c r="K56" s="14">
        <v>44</v>
      </c>
    </row>
    <row r="57" spans="1:11" ht="12.75">
      <c r="A57" s="10">
        <v>4</v>
      </c>
      <c r="B57" s="11">
        <v>42</v>
      </c>
      <c r="C57" s="11">
        <v>347</v>
      </c>
      <c r="D57" s="12">
        <f>C57/(35.7179*B57)</f>
        <v>0.2313099247689467</v>
      </c>
      <c r="E57" s="12"/>
      <c r="F57" s="13"/>
      <c r="G57" s="20">
        <v>55</v>
      </c>
      <c r="H57" s="20">
        <v>52</v>
      </c>
      <c r="I57" s="20">
        <v>42</v>
      </c>
      <c r="J57" s="13">
        <v>46</v>
      </c>
      <c r="K57" s="14">
        <v>41</v>
      </c>
    </row>
    <row r="58" spans="1:11" ht="12.75">
      <c r="A58" s="10">
        <v>5</v>
      </c>
      <c r="B58" s="11">
        <v>40</v>
      </c>
      <c r="C58" s="11">
        <v>296</v>
      </c>
      <c r="D58" s="12">
        <f>C58/(35.7179*B58)</f>
        <v>0.20717903348181166</v>
      </c>
      <c r="E58" s="12"/>
      <c r="F58" s="13"/>
      <c r="G58" s="20">
        <v>47</v>
      </c>
      <c r="H58" s="20">
        <v>48</v>
      </c>
      <c r="I58" s="20">
        <v>43</v>
      </c>
      <c r="J58" s="13">
        <v>50</v>
      </c>
      <c r="K58" s="14">
        <v>49</v>
      </c>
    </row>
    <row r="59" spans="1:11" ht="12.75">
      <c r="A59" s="10">
        <v>6</v>
      </c>
      <c r="B59" s="11"/>
      <c r="C59" s="11"/>
      <c r="D59" s="12"/>
      <c r="E59" s="12"/>
      <c r="F59" s="13"/>
      <c r="G59" s="20">
        <v>62</v>
      </c>
      <c r="H59" s="20">
        <v>44</v>
      </c>
      <c r="I59" s="13">
        <v>46</v>
      </c>
      <c r="J59" s="13">
        <v>43</v>
      </c>
      <c r="K59" s="14">
        <v>49</v>
      </c>
    </row>
    <row r="60" spans="1:11" ht="12.75">
      <c r="A60" s="10">
        <v>7</v>
      </c>
      <c r="B60" s="11"/>
      <c r="C60" s="11"/>
      <c r="D60" s="12"/>
      <c r="E60" s="12"/>
      <c r="F60" s="13"/>
      <c r="G60" s="20">
        <v>51</v>
      </c>
      <c r="H60" s="20">
        <v>50</v>
      </c>
      <c r="I60" s="13">
        <v>41</v>
      </c>
      <c r="J60" s="13">
        <v>28</v>
      </c>
      <c r="K60" s="14">
        <v>47</v>
      </c>
    </row>
    <row r="61" spans="1:11" ht="12.75">
      <c r="A61" s="10">
        <v>8</v>
      </c>
      <c r="B61" s="11"/>
      <c r="C61" s="11"/>
      <c r="D61" s="12"/>
      <c r="E61" s="12"/>
      <c r="F61" s="13"/>
      <c r="G61" s="20">
        <v>50</v>
      </c>
      <c r="H61" s="20">
        <v>49</v>
      </c>
      <c r="I61" s="13">
        <v>41</v>
      </c>
      <c r="J61" s="13">
        <v>43</v>
      </c>
      <c r="K61" s="14">
        <v>50</v>
      </c>
    </row>
    <row r="62" spans="1:11" ht="12.75">
      <c r="A62" s="10">
        <v>9</v>
      </c>
      <c r="B62" s="11"/>
      <c r="C62" s="11"/>
      <c r="D62" s="12"/>
      <c r="E62" s="12"/>
      <c r="F62" s="13"/>
      <c r="G62" s="20">
        <v>55</v>
      </c>
      <c r="H62" s="20">
        <v>56</v>
      </c>
      <c r="I62" s="13">
        <v>44</v>
      </c>
      <c r="J62" s="13">
        <v>51</v>
      </c>
      <c r="K62" s="14">
        <v>49</v>
      </c>
    </row>
    <row r="63" spans="1:11" ht="13.5" thickBot="1">
      <c r="A63" s="10">
        <v>10</v>
      </c>
      <c r="B63" s="11"/>
      <c r="C63" s="11"/>
      <c r="D63" s="12"/>
      <c r="E63" s="12"/>
      <c r="F63" s="13"/>
      <c r="G63" s="20">
        <v>50</v>
      </c>
      <c r="H63" s="20">
        <v>58</v>
      </c>
      <c r="I63" s="13">
        <v>52</v>
      </c>
      <c r="J63" s="13">
        <v>47</v>
      </c>
      <c r="K63" s="14">
        <v>46</v>
      </c>
    </row>
    <row r="64" spans="1:11" ht="13.5" thickBot="1">
      <c r="A64" s="15" t="s">
        <v>1</v>
      </c>
      <c r="B64" s="16">
        <f>AVERAGE(B54:B63)</f>
        <v>38</v>
      </c>
      <c r="C64" s="17">
        <f>AVERAGE(C54:C63)</f>
        <v>312.4</v>
      </c>
      <c r="D64" s="18">
        <f>AVERAGE(D54:D63)</f>
        <v>0.23042570052694983</v>
      </c>
      <c r="E64" s="28" t="s">
        <v>5</v>
      </c>
      <c r="F64" s="29">
        <f>G64*D64</f>
        <v>10.931395232998499</v>
      </c>
      <c r="G64" s="44">
        <f>AVERAGE(G54:K63)</f>
        <v>47.44</v>
      </c>
      <c r="H64" s="1"/>
      <c r="I64" s="1"/>
      <c r="J64" s="1"/>
      <c r="K64" s="9"/>
    </row>
    <row r="66" spans="1:11" ht="12.75">
      <c r="A66" s="35" t="s">
        <v>2</v>
      </c>
      <c r="B66" s="33" t="s">
        <v>56</v>
      </c>
      <c r="C66" s="13"/>
      <c r="D66" s="13"/>
      <c r="F66" s="30" t="s">
        <v>3</v>
      </c>
      <c r="G66" s="34">
        <v>37006</v>
      </c>
      <c r="H66" s="13"/>
      <c r="I66" s="13"/>
      <c r="J66" s="13"/>
      <c r="K66" s="13"/>
    </row>
    <row r="67" spans="1:11" ht="12.75">
      <c r="A67" s="30"/>
      <c r="B67" s="33" t="s">
        <v>57</v>
      </c>
      <c r="C67" s="13"/>
      <c r="D67" s="13"/>
      <c r="E67" s="30"/>
      <c r="F67" s="34"/>
      <c r="G67" s="13"/>
      <c r="H67" s="13"/>
      <c r="I67" s="13"/>
      <c r="J67" s="13"/>
      <c r="K67" s="13"/>
    </row>
    <row r="68" spans="1:11" ht="12.75">
      <c r="A68" s="32"/>
      <c r="B68" s="33" t="s">
        <v>58</v>
      </c>
      <c r="C68" s="13"/>
      <c r="D68" s="30"/>
      <c r="E68" s="31"/>
      <c r="F68" s="13"/>
      <c r="G68" s="13"/>
      <c r="H68" s="13"/>
      <c r="I68" s="13"/>
      <c r="J68" s="13"/>
      <c r="K68" s="1"/>
    </row>
    <row r="69" spans="1:11" ht="22.5">
      <c r="A69" s="45" t="s">
        <v>7</v>
      </c>
      <c r="B69" s="38" t="s">
        <v>4</v>
      </c>
      <c r="C69" s="38" t="s">
        <v>0</v>
      </c>
      <c r="D69" s="39" t="s">
        <v>43</v>
      </c>
      <c r="E69" s="40"/>
      <c r="F69" s="41"/>
      <c r="G69" s="41" t="s">
        <v>6</v>
      </c>
      <c r="H69" s="41"/>
      <c r="I69" s="42"/>
      <c r="J69" s="42"/>
      <c r="K69" s="9"/>
    </row>
    <row r="70" spans="1:11" ht="12.75">
      <c r="A70" s="10">
        <v>1</v>
      </c>
      <c r="B70" s="11">
        <v>50</v>
      </c>
      <c r="C70" s="11">
        <v>397</v>
      </c>
      <c r="D70" s="12">
        <f>C70/(35.7179*B70)</f>
        <v>0.22229750349264654</v>
      </c>
      <c r="E70" s="12"/>
      <c r="F70" s="13"/>
      <c r="G70" s="13">
        <v>54</v>
      </c>
      <c r="H70" s="13">
        <v>65</v>
      </c>
      <c r="I70" s="13">
        <v>45</v>
      </c>
      <c r="J70" s="13">
        <v>76</v>
      </c>
      <c r="K70" s="14">
        <v>73</v>
      </c>
    </row>
    <row r="71" spans="1:11" ht="12.75">
      <c r="A71" s="10">
        <v>2</v>
      </c>
      <c r="B71" s="11">
        <v>38</v>
      </c>
      <c r="C71" s="11">
        <v>329</v>
      </c>
      <c r="D71" s="12">
        <f>C71/(35.7179*B71)</f>
        <v>0.2423965221035421</v>
      </c>
      <c r="E71" s="12"/>
      <c r="F71" s="13"/>
      <c r="G71" s="13">
        <v>59</v>
      </c>
      <c r="H71" s="13">
        <v>67</v>
      </c>
      <c r="I71" s="13">
        <v>51</v>
      </c>
      <c r="J71" s="13">
        <v>74</v>
      </c>
      <c r="K71" s="14">
        <v>53</v>
      </c>
    </row>
    <row r="72" spans="1:11" ht="12.75">
      <c r="A72" s="10">
        <v>3</v>
      </c>
      <c r="B72" s="11">
        <v>46</v>
      </c>
      <c r="C72" s="11">
        <v>446</v>
      </c>
      <c r="D72" s="12">
        <f>C72/(35.7179*B72)</f>
        <v>0.2714507900496122</v>
      </c>
      <c r="E72" s="12"/>
      <c r="F72" s="13"/>
      <c r="G72" s="13">
        <v>55</v>
      </c>
      <c r="H72" s="13">
        <v>76</v>
      </c>
      <c r="I72" s="13">
        <v>50</v>
      </c>
      <c r="J72" s="13">
        <v>71</v>
      </c>
      <c r="K72" s="14">
        <v>57</v>
      </c>
    </row>
    <row r="73" spans="1:11" ht="12.75">
      <c r="A73" s="10">
        <v>4</v>
      </c>
      <c r="B73" s="11">
        <v>46</v>
      </c>
      <c r="C73" s="11">
        <v>454</v>
      </c>
      <c r="D73" s="12">
        <f>C73/(35.7179*B73)</f>
        <v>0.2763198625168698</v>
      </c>
      <c r="E73" s="12"/>
      <c r="F73" s="13"/>
      <c r="G73" s="20">
        <v>54</v>
      </c>
      <c r="H73" s="20">
        <v>67</v>
      </c>
      <c r="I73" s="20">
        <v>50</v>
      </c>
      <c r="J73" s="13">
        <v>72</v>
      </c>
      <c r="K73" s="14">
        <v>56</v>
      </c>
    </row>
    <row r="74" spans="1:11" ht="12.75">
      <c r="A74" s="10">
        <v>5</v>
      </c>
      <c r="B74" s="11">
        <v>48</v>
      </c>
      <c r="C74" s="11">
        <v>435</v>
      </c>
      <c r="D74" s="12">
        <f>C74/(35.7179*B74)</f>
        <v>0.25372432309850246</v>
      </c>
      <c r="E74" s="12"/>
      <c r="F74" s="13"/>
      <c r="G74" s="20">
        <v>57</v>
      </c>
      <c r="H74" s="20">
        <v>68</v>
      </c>
      <c r="I74" s="20">
        <v>52</v>
      </c>
      <c r="J74" s="13">
        <v>72</v>
      </c>
      <c r="K74" s="14">
        <v>59</v>
      </c>
    </row>
    <row r="75" spans="1:11" ht="12.75">
      <c r="A75" s="10">
        <v>6</v>
      </c>
      <c r="B75" s="11"/>
      <c r="C75" s="11"/>
      <c r="D75" s="12"/>
      <c r="E75" s="12"/>
      <c r="F75" s="13"/>
      <c r="G75" s="20">
        <v>50</v>
      </c>
      <c r="H75" s="20">
        <v>77</v>
      </c>
      <c r="I75" s="13">
        <v>66</v>
      </c>
      <c r="J75" s="13">
        <v>64</v>
      </c>
      <c r="K75" s="14">
        <v>54</v>
      </c>
    </row>
    <row r="76" spans="1:11" ht="12.75">
      <c r="A76" s="10">
        <v>7</v>
      </c>
      <c r="B76" s="11"/>
      <c r="C76" s="11"/>
      <c r="D76" s="12"/>
      <c r="E76" s="12"/>
      <c r="F76" s="13"/>
      <c r="G76" s="20">
        <v>62</v>
      </c>
      <c r="H76" s="20">
        <v>69</v>
      </c>
      <c r="I76" s="13">
        <v>47</v>
      </c>
      <c r="J76" s="13">
        <v>75</v>
      </c>
      <c r="K76" s="14">
        <v>57</v>
      </c>
    </row>
    <row r="77" spans="1:11" ht="12.75">
      <c r="A77" s="10">
        <v>8</v>
      </c>
      <c r="B77" s="11"/>
      <c r="C77" s="11"/>
      <c r="D77" s="12"/>
      <c r="E77" s="12"/>
      <c r="F77" s="13"/>
      <c r="G77" s="20">
        <v>63</v>
      </c>
      <c r="H77" s="20">
        <v>66</v>
      </c>
      <c r="I77" s="13">
        <v>64</v>
      </c>
      <c r="J77" s="13">
        <v>77</v>
      </c>
      <c r="K77" s="14">
        <v>52</v>
      </c>
    </row>
    <row r="78" spans="1:11" ht="12.75">
      <c r="A78" s="10">
        <v>9</v>
      </c>
      <c r="B78" s="11"/>
      <c r="C78" s="11"/>
      <c r="D78" s="12"/>
      <c r="E78" s="12"/>
      <c r="F78" s="13"/>
      <c r="G78" s="20">
        <v>61</v>
      </c>
      <c r="H78" s="20">
        <v>68</v>
      </c>
      <c r="I78" s="13">
        <v>53</v>
      </c>
      <c r="J78" s="13">
        <v>68</v>
      </c>
      <c r="K78" s="14">
        <v>58</v>
      </c>
    </row>
    <row r="79" spans="1:11" ht="13.5" thickBot="1">
      <c r="A79" s="10">
        <v>10</v>
      </c>
      <c r="B79" s="11"/>
      <c r="C79" s="11"/>
      <c r="D79" s="12"/>
      <c r="E79" s="12"/>
      <c r="F79" s="13"/>
      <c r="G79" s="20">
        <v>60</v>
      </c>
      <c r="H79" s="20">
        <v>55</v>
      </c>
      <c r="I79" s="13">
        <v>70</v>
      </c>
      <c r="J79" s="13">
        <v>71</v>
      </c>
      <c r="K79" s="14">
        <v>76</v>
      </c>
    </row>
    <row r="80" spans="1:11" ht="13.5" thickBot="1">
      <c r="A80" s="15" t="s">
        <v>1</v>
      </c>
      <c r="B80" s="16">
        <f>AVERAGE(B70:B79)</f>
        <v>45.6</v>
      </c>
      <c r="C80" s="17">
        <f>AVERAGE(C70:C79)</f>
        <v>412.2</v>
      </c>
      <c r="D80" s="18">
        <f>AVERAGE(D70:D79)</f>
        <v>0.2532378002522346</v>
      </c>
      <c r="E80" s="28" t="s">
        <v>5</v>
      </c>
      <c r="F80" s="29">
        <f>G80*D80</f>
        <v>15.78177971171926</v>
      </c>
      <c r="G80" s="44">
        <f>AVERAGE(G70:K79)</f>
        <v>62.32</v>
      </c>
      <c r="H80" s="1"/>
      <c r="I80" s="1"/>
      <c r="J80" s="1"/>
      <c r="K80" s="9"/>
    </row>
    <row r="82" spans="1:11" ht="12.75">
      <c r="A82" s="35" t="s">
        <v>2</v>
      </c>
      <c r="B82" s="33" t="s">
        <v>59</v>
      </c>
      <c r="C82" s="13"/>
      <c r="D82" s="13"/>
      <c r="F82" s="30" t="s">
        <v>3</v>
      </c>
      <c r="G82" s="34">
        <v>37006</v>
      </c>
      <c r="H82" s="13"/>
      <c r="I82" s="13"/>
      <c r="J82" s="13"/>
      <c r="K82" s="13"/>
    </row>
    <row r="83" spans="1:11" ht="12.75">
      <c r="A83" s="30"/>
      <c r="B83" s="33" t="s">
        <v>60</v>
      </c>
      <c r="C83" s="13"/>
      <c r="D83" s="13"/>
      <c r="E83" s="30"/>
      <c r="F83" s="34"/>
      <c r="G83" s="13"/>
      <c r="H83" s="13"/>
      <c r="I83" s="13"/>
      <c r="J83" s="13"/>
      <c r="K83" s="13"/>
    </row>
    <row r="84" spans="1:11" ht="12.75">
      <c r="A84" s="32"/>
      <c r="B84" s="33" t="s">
        <v>61</v>
      </c>
      <c r="C84" s="13"/>
      <c r="D84" s="30"/>
      <c r="E84" s="31"/>
      <c r="F84" s="13"/>
      <c r="G84" s="13"/>
      <c r="H84" s="13"/>
      <c r="I84" s="13"/>
      <c r="J84" s="13"/>
      <c r="K84" s="1"/>
    </row>
    <row r="85" spans="1:11" ht="22.5">
      <c r="A85" s="45" t="s">
        <v>7</v>
      </c>
      <c r="B85" s="38" t="s">
        <v>4</v>
      </c>
      <c r="C85" s="38" t="s">
        <v>0</v>
      </c>
      <c r="D85" s="39" t="s">
        <v>43</v>
      </c>
      <c r="E85" s="40"/>
      <c r="F85" s="41"/>
      <c r="G85" s="41" t="s">
        <v>6</v>
      </c>
      <c r="H85" s="41"/>
      <c r="I85" s="42"/>
      <c r="J85" s="42"/>
      <c r="K85" s="9"/>
    </row>
    <row r="86" spans="1:11" ht="12.75">
      <c r="A86" s="10">
        <v>1</v>
      </c>
      <c r="B86" s="11">
        <v>92</v>
      </c>
      <c r="C86" s="11">
        <v>728</v>
      </c>
      <c r="D86" s="12">
        <f>C86/(35.7179*B86)</f>
        <v>0.2215427972602216</v>
      </c>
      <c r="E86" s="12"/>
      <c r="F86" s="13"/>
      <c r="G86" s="13">
        <v>68</v>
      </c>
      <c r="H86" s="13">
        <v>73</v>
      </c>
      <c r="I86" s="13">
        <v>61</v>
      </c>
      <c r="J86" s="13">
        <v>64</v>
      </c>
      <c r="K86" s="14">
        <v>65</v>
      </c>
    </row>
    <row r="87" spans="1:11" ht="12.75">
      <c r="A87" s="10">
        <v>2</v>
      </c>
      <c r="B87" s="11">
        <v>58</v>
      </c>
      <c r="C87" s="11">
        <v>409</v>
      </c>
      <c r="D87" s="12">
        <f>C87/(35.7179*B87)</f>
        <v>0.1974282961185018</v>
      </c>
      <c r="E87" s="12"/>
      <c r="F87" s="13"/>
      <c r="G87" s="13">
        <v>63</v>
      </c>
      <c r="H87" s="13">
        <v>71</v>
      </c>
      <c r="I87" s="13">
        <v>75</v>
      </c>
      <c r="J87" s="13">
        <v>62</v>
      </c>
      <c r="K87" s="14">
        <v>56</v>
      </c>
    </row>
    <row r="88" spans="1:11" ht="12.75">
      <c r="A88" s="10">
        <v>3</v>
      </c>
      <c r="B88" s="11">
        <v>62</v>
      </c>
      <c r="C88" s="11">
        <v>526</v>
      </c>
      <c r="D88" s="12">
        <f>C88/(35.7179*B88)</f>
        <v>0.2375243496325914</v>
      </c>
      <c r="E88" s="12"/>
      <c r="F88" s="13"/>
      <c r="G88" s="13">
        <v>68</v>
      </c>
      <c r="H88" s="13">
        <v>62</v>
      </c>
      <c r="I88" s="13">
        <v>72</v>
      </c>
      <c r="J88" s="13">
        <v>64</v>
      </c>
      <c r="K88" s="14">
        <v>62</v>
      </c>
    </row>
    <row r="89" spans="1:11" ht="12.75">
      <c r="A89" s="10">
        <v>4</v>
      </c>
      <c r="B89" s="11">
        <v>66</v>
      </c>
      <c r="C89" s="11">
        <v>557</v>
      </c>
      <c r="D89" s="12">
        <f>C89/(35.7179*B89)</f>
        <v>0.23627911885620204</v>
      </c>
      <c r="E89" s="12"/>
      <c r="F89" s="13"/>
      <c r="G89" s="20">
        <v>71</v>
      </c>
      <c r="H89" s="20">
        <v>63</v>
      </c>
      <c r="I89" s="20">
        <v>62</v>
      </c>
      <c r="J89" s="13">
        <v>63</v>
      </c>
      <c r="K89" s="14">
        <v>67</v>
      </c>
    </row>
    <row r="90" spans="1:11" ht="12.75">
      <c r="A90" s="10">
        <v>5</v>
      </c>
      <c r="B90" s="11">
        <v>70</v>
      </c>
      <c r="C90" s="11">
        <v>598</v>
      </c>
      <c r="D90" s="12">
        <f>C90/(35.7179*B90)</f>
        <v>0.23917579540950454</v>
      </c>
      <c r="E90" s="12"/>
      <c r="F90" s="13"/>
      <c r="G90" s="20">
        <v>59</v>
      </c>
      <c r="H90" s="20">
        <v>70</v>
      </c>
      <c r="I90" s="20">
        <v>53</v>
      </c>
      <c r="J90" s="13">
        <v>46</v>
      </c>
      <c r="K90" s="14">
        <v>73</v>
      </c>
    </row>
    <row r="91" spans="1:11" ht="12.75">
      <c r="A91" s="10">
        <v>6</v>
      </c>
      <c r="B91" s="11"/>
      <c r="C91" s="11"/>
      <c r="D91" s="12"/>
      <c r="E91" s="12"/>
      <c r="F91" s="13"/>
      <c r="G91" s="20">
        <v>54</v>
      </c>
      <c r="H91" s="20">
        <v>70</v>
      </c>
      <c r="I91" s="13">
        <v>92</v>
      </c>
      <c r="J91" s="13">
        <v>60</v>
      </c>
      <c r="K91" s="14">
        <v>70</v>
      </c>
    </row>
    <row r="92" spans="1:11" ht="12.75">
      <c r="A92" s="10">
        <v>7</v>
      </c>
      <c r="B92" s="11"/>
      <c r="C92" s="11"/>
      <c r="D92" s="12"/>
      <c r="E92" s="12"/>
      <c r="F92" s="13"/>
      <c r="G92" s="20">
        <v>75</v>
      </c>
      <c r="H92" s="20">
        <v>62</v>
      </c>
      <c r="I92" s="13">
        <v>68</v>
      </c>
      <c r="J92" s="13">
        <v>58</v>
      </c>
      <c r="K92" s="14">
        <v>71</v>
      </c>
    </row>
    <row r="93" spans="1:11" ht="12.75">
      <c r="A93" s="10">
        <v>8</v>
      </c>
      <c r="B93" s="11"/>
      <c r="C93" s="11"/>
      <c r="D93" s="12"/>
      <c r="E93" s="12"/>
      <c r="F93" s="13"/>
      <c r="G93" s="20">
        <v>74</v>
      </c>
      <c r="H93" s="20">
        <v>60</v>
      </c>
      <c r="I93" s="13">
        <v>69</v>
      </c>
      <c r="J93" s="13">
        <v>57</v>
      </c>
      <c r="K93" s="14">
        <v>71</v>
      </c>
    </row>
    <row r="94" spans="1:11" ht="12.75">
      <c r="A94" s="10">
        <v>9</v>
      </c>
      <c r="B94" s="11"/>
      <c r="C94" s="11"/>
      <c r="D94" s="12"/>
      <c r="E94" s="12"/>
      <c r="F94" s="13"/>
      <c r="G94" s="20">
        <v>86</v>
      </c>
      <c r="H94" s="20">
        <v>61</v>
      </c>
      <c r="I94" s="13">
        <v>62</v>
      </c>
      <c r="J94" s="13">
        <v>53</v>
      </c>
      <c r="K94" s="14">
        <v>55</v>
      </c>
    </row>
    <row r="95" spans="1:11" ht="13.5" thickBot="1">
      <c r="A95" s="10">
        <v>10</v>
      </c>
      <c r="B95" s="11"/>
      <c r="C95" s="11"/>
      <c r="D95" s="12"/>
      <c r="E95" s="12"/>
      <c r="F95" s="13"/>
      <c r="G95" s="20">
        <v>82</v>
      </c>
      <c r="H95" s="20">
        <v>61</v>
      </c>
      <c r="I95" s="13">
        <v>68</v>
      </c>
      <c r="J95" s="13">
        <v>59</v>
      </c>
      <c r="K95" s="14">
        <v>49</v>
      </c>
    </row>
    <row r="96" spans="1:11" ht="13.5" thickBot="1">
      <c r="A96" s="15" t="s">
        <v>1</v>
      </c>
      <c r="B96" s="16">
        <f>AVERAGE(B86:B95)</f>
        <v>69.6</v>
      </c>
      <c r="C96" s="17">
        <f>AVERAGE(C86:C95)</f>
        <v>563.6</v>
      </c>
      <c r="D96" s="18">
        <f>AVERAGE(D86:D95)</f>
        <v>0.22639007145540427</v>
      </c>
      <c r="E96" s="28" t="s">
        <v>5</v>
      </c>
      <c r="F96" s="29">
        <f>G96*D96</f>
        <v>14.760632658892359</v>
      </c>
      <c r="G96" s="44">
        <f>AVERAGE(G86:K95)</f>
        <v>65.2</v>
      </c>
      <c r="H96" s="1"/>
      <c r="I96" s="1"/>
      <c r="J96" s="1"/>
      <c r="K9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9.7109375" style="0" customWidth="1"/>
    <col min="3" max="3" width="7.8515625" style="0" bestFit="1" customWidth="1"/>
    <col min="4" max="4" width="7.7109375" style="0" bestFit="1" customWidth="1"/>
    <col min="5" max="5" width="10.28125" style="0" bestFit="1" customWidth="1"/>
    <col min="7" max="7" width="10.140625" style="0" customWidth="1"/>
    <col min="8" max="8" width="4.00390625" style="0" customWidth="1"/>
    <col min="9" max="9" width="4.140625" style="0" customWidth="1"/>
    <col min="10" max="11" width="4.00390625" style="0" customWidth="1"/>
  </cols>
  <sheetData>
    <row r="1" spans="1:11" ht="12.75">
      <c r="A1" s="35" t="s">
        <v>2</v>
      </c>
      <c r="B1" s="33" t="s">
        <v>62</v>
      </c>
      <c r="C1" s="36"/>
      <c r="D1" s="36"/>
      <c r="F1" s="30" t="s">
        <v>3</v>
      </c>
      <c r="G1" s="34">
        <v>37006</v>
      </c>
      <c r="H1" s="36"/>
      <c r="I1" s="36"/>
      <c r="J1" s="36"/>
      <c r="K1" s="36"/>
    </row>
    <row r="2" spans="1:11" ht="12.75">
      <c r="A2" s="37"/>
      <c r="B2" s="33" t="s">
        <v>63</v>
      </c>
      <c r="C2" s="13"/>
      <c r="D2" s="30"/>
      <c r="E2" s="31"/>
      <c r="F2" s="13"/>
      <c r="G2" s="13"/>
      <c r="H2" s="13"/>
      <c r="I2" s="13"/>
      <c r="J2" s="13"/>
      <c r="K2" s="13"/>
    </row>
    <row r="3" spans="1:11" ht="12.75">
      <c r="A3" s="32"/>
      <c r="B3" s="33" t="s">
        <v>64</v>
      </c>
      <c r="C3" s="13"/>
      <c r="D3" s="30"/>
      <c r="E3" s="31"/>
      <c r="F3" s="13"/>
      <c r="G3" s="13"/>
      <c r="H3" s="13"/>
      <c r="I3" s="13"/>
      <c r="J3" s="13"/>
      <c r="K3" s="1"/>
    </row>
    <row r="4" spans="1:11" ht="22.5">
      <c r="A4" s="45" t="s">
        <v>7</v>
      </c>
      <c r="B4" s="38" t="s">
        <v>4</v>
      </c>
      <c r="C4" s="38" t="s">
        <v>0</v>
      </c>
      <c r="D4" s="39" t="s">
        <v>43</v>
      </c>
      <c r="E4" s="40"/>
      <c r="F4" s="41"/>
      <c r="G4" s="41" t="s">
        <v>6</v>
      </c>
      <c r="H4" s="41"/>
      <c r="I4" s="42"/>
      <c r="J4" s="42"/>
      <c r="K4" s="9"/>
    </row>
    <row r="5" spans="1:11" ht="12.75">
      <c r="A5" s="10">
        <v>1</v>
      </c>
      <c r="B5" s="11">
        <v>38</v>
      </c>
      <c r="C5" s="11">
        <v>288</v>
      </c>
      <c r="D5" s="12">
        <f>C5/(35.7179*B5)</f>
        <v>0.21218905278364777</v>
      </c>
      <c r="E5" s="12"/>
      <c r="F5" s="13"/>
      <c r="G5" s="13">
        <v>52</v>
      </c>
      <c r="H5" s="13">
        <v>59</v>
      </c>
      <c r="I5" s="13">
        <v>53</v>
      </c>
      <c r="J5" s="13">
        <v>56</v>
      </c>
      <c r="K5" s="14">
        <v>55</v>
      </c>
    </row>
    <row r="6" spans="1:11" ht="12.75">
      <c r="A6" s="10">
        <v>2</v>
      </c>
      <c r="B6" s="11">
        <v>42</v>
      </c>
      <c r="C6" s="11">
        <v>316</v>
      </c>
      <c r="D6" s="12">
        <f>C6/(35.7179*B6)</f>
        <v>0.2106453493573117</v>
      </c>
      <c r="E6" s="12"/>
      <c r="F6" s="13"/>
      <c r="G6" s="13">
        <v>51</v>
      </c>
      <c r="H6" s="13">
        <v>57</v>
      </c>
      <c r="I6" s="13">
        <v>56</v>
      </c>
      <c r="J6" s="13">
        <v>57</v>
      </c>
      <c r="K6" s="14">
        <v>54</v>
      </c>
    </row>
    <row r="7" spans="1:11" ht="12.75">
      <c r="A7" s="10">
        <v>3</v>
      </c>
      <c r="B7" s="11">
        <v>50</v>
      </c>
      <c r="C7" s="11">
        <v>446</v>
      </c>
      <c r="D7" s="12">
        <f>C7/(35.7179*B7)</f>
        <v>0.2497347268456432</v>
      </c>
      <c r="E7" s="12"/>
      <c r="F7" s="13"/>
      <c r="G7" s="13">
        <v>52</v>
      </c>
      <c r="H7" s="13">
        <v>61</v>
      </c>
      <c r="I7" s="13">
        <v>42</v>
      </c>
      <c r="J7" s="13">
        <v>46</v>
      </c>
      <c r="K7" s="14">
        <v>53</v>
      </c>
    </row>
    <row r="8" spans="1:11" ht="12.75">
      <c r="A8" s="10">
        <v>4</v>
      </c>
      <c r="B8" s="11">
        <v>50</v>
      </c>
      <c r="C8" s="11">
        <v>408</v>
      </c>
      <c r="D8" s="12">
        <f>C8/(35.7179*B8)</f>
        <v>0.22845688016372742</v>
      </c>
      <c r="E8" s="12"/>
      <c r="F8" s="13"/>
      <c r="G8" s="20">
        <v>54</v>
      </c>
      <c r="H8" s="20">
        <v>49</v>
      </c>
      <c r="I8" s="20">
        <v>47</v>
      </c>
      <c r="J8" s="13">
        <v>46</v>
      </c>
      <c r="K8" s="14">
        <v>53</v>
      </c>
    </row>
    <row r="9" spans="1:11" ht="12.75">
      <c r="A9" s="10">
        <v>5</v>
      </c>
      <c r="B9" s="11">
        <v>40</v>
      </c>
      <c r="C9" s="11">
        <v>281</v>
      </c>
      <c r="D9" s="12">
        <f>C9/(35.7179*B9)</f>
        <v>0.19668009597428743</v>
      </c>
      <c r="E9" s="12"/>
      <c r="F9" s="13"/>
      <c r="G9" s="20">
        <v>46</v>
      </c>
      <c r="H9" s="20">
        <v>53</v>
      </c>
      <c r="I9" s="20">
        <v>53</v>
      </c>
      <c r="J9" s="13">
        <v>57</v>
      </c>
      <c r="K9" s="14">
        <v>54</v>
      </c>
    </row>
    <row r="10" spans="1:11" ht="12.75">
      <c r="A10" s="10">
        <v>6</v>
      </c>
      <c r="B10" s="11"/>
      <c r="C10" s="11"/>
      <c r="D10" s="12"/>
      <c r="E10" s="12"/>
      <c r="F10" s="13"/>
      <c r="G10" s="20">
        <v>48</v>
      </c>
      <c r="H10" s="20">
        <v>57</v>
      </c>
      <c r="I10" s="13">
        <v>58</v>
      </c>
      <c r="J10" s="13">
        <v>64</v>
      </c>
      <c r="K10" s="14">
        <v>58</v>
      </c>
    </row>
    <row r="11" spans="1:11" ht="12.75">
      <c r="A11" s="10">
        <v>7</v>
      </c>
      <c r="B11" s="11"/>
      <c r="C11" s="11"/>
      <c r="D11" s="12"/>
      <c r="E11" s="12"/>
      <c r="F11" s="13"/>
      <c r="G11" s="20">
        <v>53</v>
      </c>
      <c r="H11" s="20">
        <v>58</v>
      </c>
      <c r="I11" s="13">
        <v>62</v>
      </c>
      <c r="J11" s="13">
        <v>47</v>
      </c>
      <c r="K11" s="14">
        <v>58</v>
      </c>
    </row>
    <row r="12" spans="1:11" ht="12.75">
      <c r="A12" s="10">
        <v>8</v>
      </c>
      <c r="B12" s="11"/>
      <c r="C12" s="11"/>
      <c r="D12" s="12"/>
      <c r="E12" s="12"/>
      <c r="F12" s="13"/>
      <c r="G12" s="20">
        <v>59</v>
      </c>
      <c r="H12" s="20">
        <v>51</v>
      </c>
      <c r="I12" s="13">
        <v>49</v>
      </c>
      <c r="J12" s="13">
        <v>36</v>
      </c>
      <c r="K12" s="14">
        <v>48</v>
      </c>
    </row>
    <row r="13" spans="1:11" ht="12.75">
      <c r="A13" s="10">
        <v>9</v>
      </c>
      <c r="B13" s="11"/>
      <c r="C13" s="11"/>
      <c r="D13" s="12"/>
      <c r="E13" s="12"/>
      <c r="F13" s="13"/>
      <c r="G13" s="20">
        <v>58</v>
      </c>
      <c r="H13" s="20">
        <v>47</v>
      </c>
      <c r="I13" s="13">
        <v>52</v>
      </c>
      <c r="J13" s="13">
        <v>40</v>
      </c>
      <c r="K13" s="14">
        <v>42</v>
      </c>
    </row>
    <row r="14" spans="1:11" ht="13.5" thickBot="1">
      <c r="A14" s="10">
        <v>10</v>
      </c>
      <c r="B14" s="11"/>
      <c r="C14" s="11"/>
      <c r="D14" s="12"/>
      <c r="E14" s="12"/>
      <c r="F14" s="13"/>
      <c r="G14" s="20">
        <v>42</v>
      </c>
      <c r="H14" s="20">
        <v>48</v>
      </c>
      <c r="I14" s="13">
        <v>56</v>
      </c>
      <c r="J14" s="13">
        <v>57</v>
      </c>
      <c r="K14" s="14">
        <v>54</v>
      </c>
    </row>
    <row r="15" spans="1:11" ht="13.5" thickBot="1">
      <c r="A15" s="15" t="s">
        <v>1</v>
      </c>
      <c r="B15" s="16">
        <f>AVERAGE(B5:B14)</f>
        <v>44</v>
      </c>
      <c r="C15" s="17">
        <f>AVERAGE(C5:C14)</f>
        <v>347.8</v>
      </c>
      <c r="D15" s="18">
        <f>AVERAGE(D5:D14)</f>
        <v>0.21954122102492352</v>
      </c>
      <c r="E15" s="28" t="s">
        <v>5</v>
      </c>
      <c r="F15" s="29">
        <f>G15*D15</f>
        <v>11.495178332864995</v>
      </c>
      <c r="G15" s="44">
        <f>AVERAGE(G5:K14)</f>
        <v>52.36</v>
      </c>
      <c r="H15" s="1"/>
      <c r="I15" s="1"/>
      <c r="J15" s="1"/>
      <c r="K15" s="9"/>
    </row>
    <row r="16" ht="12.75">
      <c r="H16" s="20"/>
    </row>
    <row r="17" spans="1:11" ht="12.75">
      <c r="A17" s="35" t="s">
        <v>2</v>
      </c>
      <c r="B17" s="33" t="s">
        <v>65</v>
      </c>
      <c r="C17" s="13"/>
      <c r="D17" s="13"/>
      <c r="F17" s="30" t="s">
        <v>3</v>
      </c>
      <c r="G17" s="34">
        <v>37006</v>
      </c>
      <c r="H17" s="20"/>
      <c r="I17" s="13"/>
      <c r="J17" s="13"/>
      <c r="K17" s="13"/>
    </row>
    <row r="18" spans="1:11" ht="12.75">
      <c r="A18" s="32"/>
      <c r="B18" s="33" t="s">
        <v>66</v>
      </c>
      <c r="C18" s="13"/>
      <c r="D18" s="30"/>
      <c r="E18" s="31"/>
      <c r="F18" s="13"/>
      <c r="G18" s="13"/>
      <c r="H18" s="13"/>
      <c r="I18" s="13"/>
      <c r="J18" s="13"/>
      <c r="K18" s="13"/>
    </row>
    <row r="19" spans="1:11" ht="12.75">
      <c r="A19" s="32"/>
      <c r="B19" s="33" t="s">
        <v>67</v>
      </c>
      <c r="C19" s="13"/>
      <c r="D19" s="30"/>
      <c r="E19" s="31"/>
      <c r="F19" s="13"/>
      <c r="G19" s="13"/>
      <c r="H19" s="13"/>
      <c r="I19" s="13"/>
      <c r="J19" s="13"/>
      <c r="K19" s="13"/>
    </row>
    <row r="20" spans="1:11" ht="22.5">
      <c r="A20" s="45" t="s">
        <v>7</v>
      </c>
      <c r="B20" s="38" t="s">
        <v>4</v>
      </c>
      <c r="C20" s="38" t="s">
        <v>0</v>
      </c>
      <c r="D20" s="39" t="s">
        <v>43</v>
      </c>
      <c r="E20" s="40"/>
      <c r="F20" s="41"/>
      <c r="G20" s="41" t="s">
        <v>6</v>
      </c>
      <c r="H20" s="41"/>
      <c r="I20" s="42"/>
      <c r="J20" s="42"/>
      <c r="K20" s="43"/>
    </row>
    <row r="21" spans="1:11" ht="12.75">
      <c r="A21" s="10">
        <v>1</v>
      </c>
      <c r="B21" s="11">
        <v>44</v>
      </c>
      <c r="C21" s="11">
        <v>343</v>
      </c>
      <c r="D21" s="12">
        <f>C21/(35.7179*B21)</f>
        <v>0.2182506403079281</v>
      </c>
      <c r="E21" s="12"/>
      <c r="F21" s="13"/>
      <c r="G21" s="13">
        <v>66</v>
      </c>
      <c r="H21" s="13">
        <v>65</v>
      </c>
      <c r="I21" s="13">
        <v>65</v>
      </c>
      <c r="J21" s="13">
        <v>82</v>
      </c>
      <c r="K21" s="14">
        <v>69</v>
      </c>
    </row>
    <row r="22" spans="1:11" ht="12.75">
      <c r="A22" s="10">
        <v>2</v>
      </c>
      <c r="B22" s="11">
        <v>50</v>
      </c>
      <c r="C22" s="11">
        <v>362</v>
      </c>
      <c r="D22" s="12">
        <f>C22/(35.7179*B22)</f>
        <v>0.20269948681193464</v>
      </c>
      <c r="E22" s="12"/>
      <c r="F22" s="13"/>
      <c r="G22" s="13">
        <v>70</v>
      </c>
      <c r="H22" s="13">
        <v>60</v>
      </c>
      <c r="I22" s="13">
        <v>63</v>
      </c>
      <c r="J22" s="13">
        <v>71</v>
      </c>
      <c r="K22" s="14">
        <v>64</v>
      </c>
    </row>
    <row r="23" spans="1:11" ht="12.75">
      <c r="A23" s="10">
        <v>3</v>
      </c>
      <c r="B23" s="11">
        <v>46</v>
      </c>
      <c r="C23" s="11">
        <v>270</v>
      </c>
      <c r="D23" s="12">
        <f>C23/(35.7179*B23)</f>
        <v>0.1643311957699446</v>
      </c>
      <c r="E23" s="12"/>
      <c r="F23" s="13"/>
      <c r="G23" s="13">
        <v>70</v>
      </c>
      <c r="H23" s="13">
        <v>57</v>
      </c>
      <c r="I23" s="13">
        <v>61</v>
      </c>
      <c r="J23" s="13">
        <v>65</v>
      </c>
      <c r="K23" s="14">
        <v>59</v>
      </c>
    </row>
    <row r="24" spans="1:11" ht="12.75">
      <c r="A24" s="10">
        <v>4</v>
      </c>
      <c r="B24" s="11">
        <v>48</v>
      </c>
      <c r="C24" s="11">
        <v>366</v>
      </c>
      <c r="D24" s="12">
        <f>C24/(35.7179*B24)</f>
        <v>0.21347839598632617</v>
      </c>
      <c r="E24" s="12"/>
      <c r="F24" s="13"/>
      <c r="G24" s="20">
        <v>56</v>
      </c>
      <c r="H24" s="20">
        <v>64</v>
      </c>
      <c r="I24" s="20">
        <v>61</v>
      </c>
      <c r="J24" s="13">
        <v>63</v>
      </c>
      <c r="K24" s="14">
        <v>52</v>
      </c>
    </row>
    <row r="25" spans="1:11" ht="12.75">
      <c r="A25" s="10">
        <v>5</v>
      </c>
      <c r="B25" s="11">
        <v>39</v>
      </c>
      <c r="C25" s="11">
        <v>258</v>
      </c>
      <c r="D25" s="12">
        <f>C25/(35.7179*B25)</f>
        <v>0.18521202577376092</v>
      </c>
      <c r="E25" s="12"/>
      <c r="F25" s="13"/>
      <c r="G25" s="20">
        <v>64</v>
      </c>
      <c r="H25" s="20">
        <v>65</v>
      </c>
      <c r="I25" s="20">
        <v>65</v>
      </c>
      <c r="J25" s="13">
        <v>70</v>
      </c>
      <c r="K25" s="14">
        <v>56</v>
      </c>
    </row>
    <row r="26" spans="1:11" ht="12.75">
      <c r="A26" s="10">
        <v>6</v>
      </c>
      <c r="B26" s="11"/>
      <c r="C26" s="11"/>
      <c r="D26" s="12"/>
      <c r="E26" s="12"/>
      <c r="F26" s="13"/>
      <c r="G26" s="20">
        <v>64</v>
      </c>
      <c r="H26" s="20">
        <v>63</v>
      </c>
      <c r="I26" s="13">
        <v>63</v>
      </c>
      <c r="J26" s="13">
        <v>79</v>
      </c>
      <c r="K26" s="14">
        <v>58</v>
      </c>
    </row>
    <row r="27" spans="1:11" ht="12.75">
      <c r="A27" s="10">
        <v>7</v>
      </c>
      <c r="B27" s="11"/>
      <c r="C27" s="11"/>
      <c r="D27" s="12"/>
      <c r="E27" s="12"/>
      <c r="F27" s="13"/>
      <c r="G27" s="20">
        <v>45</v>
      </c>
      <c r="H27" s="20">
        <v>57</v>
      </c>
      <c r="I27" s="13">
        <v>65</v>
      </c>
      <c r="J27" s="13">
        <v>71</v>
      </c>
      <c r="K27" s="14">
        <v>57</v>
      </c>
    </row>
    <row r="28" spans="1:11" ht="12.75">
      <c r="A28" s="10">
        <v>8</v>
      </c>
      <c r="B28" s="11"/>
      <c r="C28" s="11"/>
      <c r="D28" s="12"/>
      <c r="E28" s="12"/>
      <c r="F28" s="13"/>
      <c r="G28" s="20">
        <v>44</v>
      </c>
      <c r="H28" s="20">
        <v>65</v>
      </c>
      <c r="I28" s="13">
        <v>66</v>
      </c>
      <c r="J28" s="13">
        <v>70</v>
      </c>
      <c r="K28" s="14">
        <v>60</v>
      </c>
    </row>
    <row r="29" spans="1:11" ht="12.75">
      <c r="A29" s="10">
        <v>9</v>
      </c>
      <c r="B29" s="11"/>
      <c r="C29" s="11"/>
      <c r="D29" s="12"/>
      <c r="E29" s="12"/>
      <c r="F29" s="13"/>
      <c r="G29" s="20">
        <v>64</v>
      </c>
      <c r="H29" s="20">
        <v>54</v>
      </c>
      <c r="I29" s="13">
        <v>70</v>
      </c>
      <c r="J29" s="13">
        <v>75</v>
      </c>
      <c r="K29" s="14">
        <v>54</v>
      </c>
    </row>
    <row r="30" spans="1:11" ht="13.5" thickBot="1">
      <c r="A30" s="10">
        <v>10</v>
      </c>
      <c r="B30" s="11"/>
      <c r="C30" s="11"/>
      <c r="D30" s="12"/>
      <c r="E30" s="12"/>
      <c r="F30" s="13"/>
      <c r="G30" s="20">
        <v>69</v>
      </c>
      <c r="H30" s="20">
        <v>61</v>
      </c>
      <c r="I30" s="13">
        <v>78</v>
      </c>
      <c r="J30" s="13">
        <v>66</v>
      </c>
      <c r="K30" s="14">
        <v>51</v>
      </c>
    </row>
    <row r="31" spans="1:11" ht="13.5" thickBot="1">
      <c r="A31" s="15" t="s">
        <v>1</v>
      </c>
      <c r="B31" s="16">
        <f>AVERAGE(B21:B30)</f>
        <v>45.4</v>
      </c>
      <c r="C31" s="17">
        <f>AVERAGE(C21:C30)</f>
        <v>319.8</v>
      </c>
      <c r="D31" s="18">
        <f>AVERAGE(D21:D30)</f>
        <v>0.19679434892997888</v>
      </c>
      <c r="E31" s="28" t="s">
        <v>5</v>
      </c>
      <c r="F31" s="29">
        <f>G31*D31</f>
        <v>12.48463349611786</v>
      </c>
      <c r="G31" s="44">
        <f>AVERAGE(G21:K30)</f>
        <v>63.44</v>
      </c>
      <c r="H31" s="1"/>
      <c r="I31" s="1"/>
      <c r="J31" s="1"/>
      <c r="K31" s="9"/>
    </row>
    <row r="33" spans="1:11" ht="12.75">
      <c r="A33" s="35" t="s">
        <v>2</v>
      </c>
      <c r="B33" s="33" t="s">
        <v>68</v>
      </c>
      <c r="C33" s="13"/>
      <c r="D33" s="13"/>
      <c r="F33" s="30" t="s">
        <v>3</v>
      </c>
      <c r="G33" s="34">
        <v>37006</v>
      </c>
      <c r="H33" s="13"/>
      <c r="I33" s="13"/>
      <c r="J33" s="13"/>
      <c r="K33" s="13"/>
    </row>
    <row r="34" spans="1:11" ht="12.75">
      <c r="A34" s="32"/>
      <c r="B34" s="33" t="s">
        <v>69</v>
      </c>
      <c r="C34" s="13"/>
      <c r="D34" s="30"/>
      <c r="E34" s="31"/>
      <c r="F34" s="13"/>
      <c r="G34" s="13"/>
      <c r="H34" s="13"/>
      <c r="I34" s="13"/>
      <c r="J34" s="13"/>
      <c r="K34" s="13"/>
    </row>
    <row r="35" spans="1:11" ht="12.75">
      <c r="A35" s="32"/>
      <c r="B35" s="33" t="s">
        <v>70</v>
      </c>
      <c r="C35" s="13"/>
      <c r="D35" s="30"/>
      <c r="E35" s="31"/>
      <c r="F35" s="13"/>
      <c r="G35" s="13"/>
      <c r="H35" s="13"/>
      <c r="I35" s="13"/>
      <c r="J35" s="13"/>
      <c r="K35" s="13"/>
    </row>
    <row r="36" spans="1:11" ht="22.5">
      <c r="A36" s="45" t="s">
        <v>7</v>
      </c>
      <c r="B36" s="38" t="s">
        <v>4</v>
      </c>
      <c r="C36" s="38" t="s">
        <v>0</v>
      </c>
      <c r="D36" s="39" t="s">
        <v>43</v>
      </c>
      <c r="E36" s="40"/>
      <c r="F36" s="41"/>
      <c r="G36" s="41" t="s">
        <v>6</v>
      </c>
      <c r="H36" s="41"/>
      <c r="I36" s="42"/>
      <c r="J36" s="42"/>
      <c r="K36" s="43"/>
    </row>
    <row r="37" spans="1:11" ht="12.75">
      <c r="A37" s="10">
        <v>1</v>
      </c>
      <c r="B37" s="11">
        <v>30</v>
      </c>
      <c r="C37" s="11">
        <v>184</v>
      </c>
      <c r="D37" s="12">
        <f>C37/(35.7179*B37)</f>
        <v>0.17171595567861866</v>
      </c>
      <c r="E37" s="12"/>
      <c r="F37" s="13"/>
      <c r="G37" s="13">
        <v>43</v>
      </c>
      <c r="H37" s="13">
        <v>61</v>
      </c>
      <c r="I37" s="13">
        <v>45</v>
      </c>
      <c r="J37" s="13">
        <v>60</v>
      </c>
      <c r="K37" s="14">
        <v>33</v>
      </c>
    </row>
    <row r="38" spans="1:11" ht="12.75">
      <c r="A38" s="10">
        <v>2</v>
      </c>
      <c r="B38" s="11">
        <v>30</v>
      </c>
      <c r="C38" s="11">
        <v>250</v>
      </c>
      <c r="D38" s="12">
        <f>C38/(35.7179*B38)</f>
        <v>0.23330972238942752</v>
      </c>
      <c r="E38" s="12"/>
      <c r="F38" s="13"/>
      <c r="G38" s="13">
        <v>45</v>
      </c>
      <c r="H38" s="13">
        <v>53</v>
      </c>
      <c r="I38" s="13">
        <v>59</v>
      </c>
      <c r="J38" s="13">
        <v>64</v>
      </c>
      <c r="K38" s="14">
        <v>37</v>
      </c>
    </row>
    <row r="39" spans="1:11" ht="12.75">
      <c r="A39" s="10">
        <v>3</v>
      </c>
      <c r="B39" s="11">
        <v>38</v>
      </c>
      <c r="C39" s="11">
        <v>353</v>
      </c>
      <c r="D39" s="12">
        <f>C39/(35.7179*B39)</f>
        <v>0.26007894316884606</v>
      </c>
      <c r="E39" s="12"/>
      <c r="F39" s="13"/>
      <c r="G39" s="13">
        <v>48</v>
      </c>
      <c r="H39" s="13">
        <v>49</v>
      </c>
      <c r="I39" s="13">
        <v>44</v>
      </c>
      <c r="J39" s="13">
        <v>59</v>
      </c>
      <c r="K39" s="14">
        <v>37</v>
      </c>
    </row>
    <row r="40" spans="1:11" ht="12.75">
      <c r="A40" s="10">
        <v>4</v>
      </c>
      <c r="B40" s="11">
        <v>46</v>
      </c>
      <c r="C40" s="11">
        <v>417</v>
      </c>
      <c r="D40" s="12">
        <f>C40/(35.7179*B40)</f>
        <v>0.2538004023558033</v>
      </c>
      <c r="E40" s="12"/>
      <c r="F40" s="13"/>
      <c r="G40" s="20">
        <v>42</v>
      </c>
      <c r="H40" s="20">
        <v>59</v>
      </c>
      <c r="I40" s="20">
        <v>50</v>
      </c>
      <c r="J40" s="13">
        <v>67</v>
      </c>
      <c r="K40" s="14">
        <v>56</v>
      </c>
    </row>
    <row r="41" spans="1:11" ht="12.75">
      <c r="A41" s="10">
        <v>5</v>
      </c>
      <c r="B41" s="11">
        <v>46</v>
      </c>
      <c r="C41" s="11">
        <v>302</v>
      </c>
      <c r="D41" s="12">
        <f>C41/(35.7179*B41)</f>
        <v>0.18380748563897506</v>
      </c>
      <c r="E41" s="12"/>
      <c r="F41" s="13"/>
      <c r="G41" s="20">
        <v>41</v>
      </c>
      <c r="H41" s="20">
        <v>57</v>
      </c>
      <c r="I41" s="20">
        <v>59</v>
      </c>
      <c r="J41" s="13">
        <v>62</v>
      </c>
      <c r="K41" s="14">
        <v>58</v>
      </c>
    </row>
    <row r="42" spans="1:11" ht="12.75">
      <c r="A42" s="10">
        <v>6</v>
      </c>
      <c r="B42" s="11"/>
      <c r="C42" s="11"/>
      <c r="D42" s="12"/>
      <c r="E42" s="12"/>
      <c r="F42" s="13"/>
      <c r="G42" s="20">
        <v>50</v>
      </c>
      <c r="H42" s="20">
        <v>59</v>
      </c>
      <c r="I42" s="13">
        <v>54</v>
      </c>
      <c r="J42" s="13">
        <v>40</v>
      </c>
      <c r="K42" s="14">
        <v>53</v>
      </c>
    </row>
    <row r="43" spans="1:11" ht="12.75">
      <c r="A43" s="10">
        <v>7</v>
      </c>
      <c r="B43" s="11"/>
      <c r="C43" s="11"/>
      <c r="D43" s="12"/>
      <c r="E43" s="12"/>
      <c r="F43" s="13"/>
      <c r="G43" s="20">
        <v>54</v>
      </c>
      <c r="H43" s="20">
        <v>71</v>
      </c>
      <c r="I43" s="13">
        <v>51</v>
      </c>
      <c r="J43" s="13">
        <v>50</v>
      </c>
      <c r="K43" s="14">
        <v>34</v>
      </c>
    </row>
    <row r="44" spans="1:11" ht="12.75">
      <c r="A44" s="10">
        <v>8</v>
      </c>
      <c r="B44" s="11"/>
      <c r="C44" s="11"/>
      <c r="D44" s="12"/>
      <c r="E44" s="12"/>
      <c r="F44" s="13"/>
      <c r="G44" s="20">
        <v>50</v>
      </c>
      <c r="H44" s="20">
        <v>53</v>
      </c>
      <c r="I44" s="13">
        <v>38</v>
      </c>
      <c r="J44" s="13">
        <v>57</v>
      </c>
      <c r="K44" s="14">
        <v>51</v>
      </c>
    </row>
    <row r="45" spans="1:11" ht="12.75">
      <c r="A45" s="10">
        <v>9</v>
      </c>
      <c r="B45" s="11"/>
      <c r="C45" s="11"/>
      <c r="D45" s="12"/>
      <c r="E45" s="12"/>
      <c r="F45" s="13"/>
      <c r="G45" s="20">
        <v>44</v>
      </c>
      <c r="H45" s="20">
        <v>51</v>
      </c>
      <c r="I45" s="13">
        <v>45</v>
      </c>
      <c r="J45" s="13">
        <v>55</v>
      </c>
      <c r="K45" s="14">
        <v>46</v>
      </c>
    </row>
    <row r="46" spans="1:11" ht="13.5" thickBot="1">
      <c r="A46" s="10">
        <v>10</v>
      </c>
      <c r="B46" s="11"/>
      <c r="C46" s="11"/>
      <c r="D46" s="12"/>
      <c r="E46" s="12"/>
      <c r="F46" s="13"/>
      <c r="G46" s="20">
        <v>51</v>
      </c>
      <c r="H46" s="20">
        <v>33</v>
      </c>
      <c r="I46" s="13">
        <v>64</v>
      </c>
      <c r="J46" s="13">
        <v>58</v>
      </c>
      <c r="K46" s="14">
        <v>66</v>
      </c>
    </row>
    <row r="47" spans="1:11" ht="13.5" thickBot="1">
      <c r="A47" s="15" t="s">
        <v>1</v>
      </c>
      <c r="B47" s="16">
        <f>AVERAGE(B37:B46)</f>
        <v>38</v>
      </c>
      <c r="C47" s="17">
        <f>AVERAGE(C37:C46)</f>
        <v>301.2</v>
      </c>
      <c r="D47" s="18">
        <f>AVERAGE(D37:D46)</f>
        <v>0.22054250184633414</v>
      </c>
      <c r="E47" s="28" t="s">
        <v>5</v>
      </c>
      <c r="F47" s="29">
        <f>G47*D47</f>
        <v>11.318241194753869</v>
      </c>
      <c r="G47" s="44">
        <f>AVERAGE(G37:K46)</f>
        <v>51.32</v>
      </c>
      <c r="H47" s="1"/>
      <c r="I47" s="1"/>
      <c r="J47" s="1"/>
      <c r="K47" s="9"/>
    </row>
    <row r="50" spans="1:11" ht="12.75">
      <c r="A50" s="35" t="s">
        <v>2</v>
      </c>
      <c r="B50" s="33" t="s">
        <v>71</v>
      </c>
      <c r="C50" s="13"/>
      <c r="D50" s="13"/>
      <c r="F50" s="30" t="s">
        <v>3</v>
      </c>
      <c r="G50" s="34">
        <v>37006</v>
      </c>
      <c r="H50" s="13"/>
      <c r="I50" s="13"/>
      <c r="J50" s="13"/>
      <c r="K50" s="13"/>
    </row>
    <row r="51" spans="1:11" ht="12.75">
      <c r="A51" s="35"/>
      <c r="B51" s="33" t="s">
        <v>72</v>
      </c>
      <c r="C51" s="13"/>
      <c r="D51" s="13"/>
      <c r="F51" s="30"/>
      <c r="G51" s="34"/>
      <c r="H51" s="13"/>
      <c r="I51" s="13"/>
      <c r="J51" s="13"/>
      <c r="K51" s="13"/>
    </row>
    <row r="52" spans="1:11" ht="12.75">
      <c r="A52" s="32"/>
      <c r="B52" s="33" t="s">
        <v>73</v>
      </c>
      <c r="C52" s="13"/>
      <c r="D52" s="30"/>
      <c r="E52" s="31"/>
      <c r="F52" s="13"/>
      <c r="G52" s="13"/>
      <c r="H52" s="13"/>
      <c r="I52" s="13"/>
      <c r="J52" s="13"/>
      <c r="K52" s="13"/>
    </row>
    <row r="53" spans="1:11" ht="22.5">
      <c r="A53" s="45" t="s">
        <v>7</v>
      </c>
      <c r="B53" s="38" t="s">
        <v>4</v>
      </c>
      <c r="C53" s="38" t="s">
        <v>0</v>
      </c>
      <c r="D53" s="39" t="s">
        <v>43</v>
      </c>
      <c r="E53" s="40"/>
      <c r="F53" s="41"/>
      <c r="G53" s="41" t="s">
        <v>6</v>
      </c>
      <c r="H53" s="41"/>
      <c r="I53" s="42"/>
      <c r="J53" s="42"/>
      <c r="K53" s="43"/>
    </row>
    <row r="54" spans="1:11" ht="12.75">
      <c r="A54" s="10">
        <v>1</v>
      </c>
      <c r="B54" s="11">
        <v>64</v>
      </c>
      <c r="C54" s="11">
        <v>413</v>
      </c>
      <c r="D54" s="12">
        <f>C54/(35.7179*B54)</f>
        <v>0.18066921627531293</v>
      </c>
      <c r="E54" s="12"/>
      <c r="F54" s="13"/>
      <c r="G54" s="13">
        <v>68</v>
      </c>
      <c r="H54" s="13">
        <v>54</v>
      </c>
      <c r="I54" s="13">
        <v>62</v>
      </c>
      <c r="J54" s="13">
        <v>53</v>
      </c>
      <c r="K54" s="14">
        <v>58</v>
      </c>
    </row>
    <row r="55" spans="1:11" ht="12.75">
      <c r="A55" s="10">
        <v>2</v>
      </c>
      <c r="B55" s="11">
        <v>50</v>
      </c>
      <c r="C55" s="11">
        <v>374</v>
      </c>
      <c r="D55" s="12">
        <f>C55/(35.7179*B55)</f>
        <v>0.20941880681675015</v>
      </c>
      <c r="E55" s="12"/>
      <c r="F55" s="13"/>
      <c r="G55" s="13">
        <v>71</v>
      </c>
      <c r="H55" s="13">
        <v>45</v>
      </c>
      <c r="I55" s="13">
        <v>55</v>
      </c>
      <c r="J55" s="13">
        <v>57</v>
      </c>
      <c r="K55" s="14">
        <v>60</v>
      </c>
    </row>
    <row r="56" spans="1:11" ht="12.75">
      <c r="A56" s="10">
        <v>3</v>
      </c>
      <c r="B56" s="11">
        <v>46</v>
      </c>
      <c r="C56" s="11">
        <v>357</v>
      </c>
      <c r="D56" s="12">
        <f>C56/(35.7179*B56)</f>
        <v>0.2172823588513712</v>
      </c>
      <c r="E56" s="12"/>
      <c r="F56" s="13"/>
      <c r="G56" s="13">
        <v>69</v>
      </c>
      <c r="H56" s="13">
        <v>65</v>
      </c>
      <c r="I56" s="13">
        <v>50</v>
      </c>
      <c r="J56" s="13">
        <v>54</v>
      </c>
      <c r="K56" s="14">
        <v>66</v>
      </c>
    </row>
    <row r="57" spans="1:11" ht="12.75">
      <c r="A57" s="10">
        <v>4</v>
      </c>
      <c r="B57" s="11">
        <v>58</v>
      </c>
      <c r="C57" s="11">
        <v>417</v>
      </c>
      <c r="D57" s="12">
        <f>C57/(35.7179*B57)</f>
        <v>0.20128997428218887</v>
      </c>
      <c r="E57" s="12"/>
      <c r="F57" s="13"/>
      <c r="G57" s="20">
        <v>69</v>
      </c>
      <c r="H57" s="20">
        <v>67</v>
      </c>
      <c r="I57" s="20">
        <v>62</v>
      </c>
      <c r="J57" s="13">
        <v>61</v>
      </c>
      <c r="K57" s="14">
        <v>70</v>
      </c>
    </row>
    <row r="58" spans="1:11" ht="12.75">
      <c r="A58" s="10">
        <v>5</v>
      </c>
      <c r="B58" s="11">
        <v>54</v>
      </c>
      <c r="C58" s="11">
        <v>501</v>
      </c>
      <c r="D58" s="12">
        <f>C58/(35.7179*B58)</f>
        <v>0.259751490926896</v>
      </c>
      <c r="E58" s="12"/>
      <c r="F58" s="13"/>
      <c r="G58" s="20">
        <v>68</v>
      </c>
      <c r="H58" s="20">
        <v>68</v>
      </c>
      <c r="I58" s="20">
        <v>55</v>
      </c>
      <c r="J58" s="13">
        <v>55</v>
      </c>
      <c r="K58" s="14">
        <v>68</v>
      </c>
    </row>
    <row r="59" spans="1:11" ht="12.75">
      <c r="A59" s="10">
        <v>6</v>
      </c>
      <c r="B59" s="11"/>
      <c r="C59" s="11"/>
      <c r="D59" s="12"/>
      <c r="E59" s="12"/>
      <c r="F59" s="13"/>
      <c r="G59" s="20">
        <v>60</v>
      </c>
      <c r="H59" s="20">
        <v>64</v>
      </c>
      <c r="I59" s="13">
        <v>59</v>
      </c>
      <c r="J59" s="13">
        <v>54</v>
      </c>
      <c r="K59" s="14">
        <v>69</v>
      </c>
    </row>
    <row r="60" spans="1:11" ht="12.75">
      <c r="A60" s="10">
        <v>7</v>
      </c>
      <c r="B60" s="11"/>
      <c r="C60" s="11"/>
      <c r="D60" s="12"/>
      <c r="E60" s="12"/>
      <c r="F60" s="13"/>
      <c r="G60" s="20">
        <v>51</v>
      </c>
      <c r="H60" s="20">
        <v>64</v>
      </c>
      <c r="I60" s="13">
        <v>56</v>
      </c>
      <c r="J60" s="13">
        <v>60</v>
      </c>
      <c r="K60" s="14">
        <v>60</v>
      </c>
    </row>
    <row r="61" spans="1:11" ht="12.75">
      <c r="A61" s="10">
        <v>8</v>
      </c>
      <c r="B61" s="11"/>
      <c r="C61" s="11"/>
      <c r="D61" s="12"/>
      <c r="E61" s="12"/>
      <c r="F61" s="13"/>
      <c r="G61" s="20">
        <v>50</v>
      </c>
      <c r="H61" s="20">
        <v>67</v>
      </c>
      <c r="I61" s="13">
        <v>62</v>
      </c>
      <c r="J61" s="13">
        <v>55</v>
      </c>
      <c r="K61" s="14">
        <v>58</v>
      </c>
    </row>
    <row r="62" spans="1:11" ht="12.75">
      <c r="A62" s="10">
        <v>9</v>
      </c>
      <c r="B62" s="11"/>
      <c r="C62" s="11"/>
      <c r="D62" s="12"/>
      <c r="E62" s="12"/>
      <c r="F62" s="13"/>
      <c r="G62" s="20">
        <v>54</v>
      </c>
      <c r="H62" s="20">
        <v>66</v>
      </c>
      <c r="I62" s="13">
        <v>44</v>
      </c>
      <c r="J62" s="13">
        <v>61</v>
      </c>
      <c r="K62" s="14">
        <v>62</v>
      </c>
    </row>
    <row r="63" spans="1:11" ht="13.5" thickBot="1">
      <c r="A63" s="10">
        <v>10</v>
      </c>
      <c r="B63" s="11"/>
      <c r="C63" s="11"/>
      <c r="D63" s="12"/>
      <c r="E63" s="12"/>
      <c r="F63" s="13"/>
      <c r="G63" s="20">
        <v>53</v>
      </c>
      <c r="H63" s="20">
        <v>63</v>
      </c>
      <c r="I63" s="13">
        <v>55</v>
      </c>
      <c r="J63" s="13">
        <v>64</v>
      </c>
      <c r="K63" s="14">
        <v>58</v>
      </c>
    </row>
    <row r="64" spans="1:11" ht="13.5" thickBot="1">
      <c r="A64" s="15" t="s">
        <v>1</v>
      </c>
      <c r="B64" s="16">
        <f>AVERAGE(B54:B63)</f>
        <v>54.4</v>
      </c>
      <c r="C64" s="17">
        <f>AVERAGE(C54:C63)</f>
        <v>412.4</v>
      </c>
      <c r="D64" s="18">
        <f>AVERAGE(D54:D63)</f>
        <v>0.2136823694305038</v>
      </c>
      <c r="E64" s="28" t="s">
        <v>5</v>
      </c>
      <c r="F64" s="29">
        <f>G64*D64</f>
        <v>12.816668518441618</v>
      </c>
      <c r="G64" s="44">
        <f>AVERAGE(G54:K63)</f>
        <v>59.98</v>
      </c>
      <c r="H64" s="1"/>
      <c r="I64" s="1"/>
      <c r="J64" s="1"/>
      <c r="K64" s="9"/>
    </row>
    <row r="66" spans="1:11" ht="12.75">
      <c r="A66" s="35" t="s">
        <v>2</v>
      </c>
      <c r="B66" s="33" t="s">
        <v>74</v>
      </c>
      <c r="C66" s="13"/>
      <c r="D66" s="13"/>
      <c r="F66" s="30" t="s">
        <v>3</v>
      </c>
      <c r="G66" s="34">
        <v>37006</v>
      </c>
      <c r="H66" s="13"/>
      <c r="I66" s="13"/>
      <c r="J66" s="13"/>
      <c r="K66" s="13"/>
    </row>
    <row r="67" spans="1:11" ht="12.75">
      <c r="A67" s="30"/>
      <c r="B67" s="33" t="s">
        <v>75</v>
      </c>
      <c r="C67" s="13"/>
      <c r="D67" s="13"/>
      <c r="E67" s="30"/>
      <c r="F67" s="34"/>
      <c r="G67" s="13"/>
      <c r="H67" s="13"/>
      <c r="I67" s="13"/>
      <c r="J67" s="13"/>
      <c r="K67" s="13"/>
    </row>
    <row r="68" spans="1:11" ht="12.75">
      <c r="A68" s="32"/>
      <c r="B68" s="33" t="s">
        <v>76</v>
      </c>
      <c r="C68" s="13"/>
      <c r="D68" s="30"/>
      <c r="E68" s="31"/>
      <c r="F68" s="13"/>
      <c r="G68" s="13"/>
      <c r="H68" s="13"/>
      <c r="I68" s="13"/>
      <c r="J68" s="13"/>
      <c r="K68" s="1"/>
    </row>
    <row r="69" spans="1:11" ht="22.5">
      <c r="A69" s="45" t="s">
        <v>7</v>
      </c>
      <c r="B69" s="38" t="s">
        <v>4</v>
      </c>
      <c r="C69" s="38" t="s">
        <v>0</v>
      </c>
      <c r="D69" s="39" t="s">
        <v>43</v>
      </c>
      <c r="E69" s="40"/>
      <c r="F69" s="41"/>
      <c r="G69" s="41" t="s">
        <v>6</v>
      </c>
      <c r="H69" s="41"/>
      <c r="I69" s="42"/>
      <c r="J69" s="42"/>
      <c r="K69" s="9"/>
    </row>
    <row r="70" spans="1:11" ht="12.75">
      <c r="A70" s="10">
        <v>1</v>
      </c>
      <c r="B70" s="11">
        <v>56</v>
      </c>
      <c r="C70" s="11">
        <v>417</v>
      </c>
      <c r="D70" s="12">
        <f>C70/(35.7179*B70)</f>
        <v>0.20847890193512414</v>
      </c>
      <c r="E70" s="12"/>
      <c r="F70" s="13"/>
      <c r="G70" s="13">
        <v>60</v>
      </c>
      <c r="H70" s="13">
        <v>47</v>
      </c>
      <c r="I70" s="13">
        <v>54</v>
      </c>
      <c r="J70" s="13">
        <v>48</v>
      </c>
      <c r="K70" s="14">
        <v>56</v>
      </c>
    </row>
    <row r="71" spans="1:11" ht="12.75">
      <c r="A71" s="10">
        <v>2</v>
      </c>
      <c r="B71" s="11">
        <v>58</v>
      </c>
      <c r="C71" s="11">
        <v>414</v>
      </c>
      <c r="D71" s="12">
        <f>C71/(35.7179*B71)</f>
        <v>0.1998418449708062</v>
      </c>
      <c r="E71" s="12"/>
      <c r="F71" s="13"/>
      <c r="G71" s="13">
        <v>51</v>
      </c>
      <c r="H71" s="13">
        <v>45</v>
      </c>
      <c r="I71" s="13">
        <v>49</v>
      </c>
      <c r="J71" s="13">
        <v>48</v>
      </c>
      <c r="K71" s="14">
        <v>55</v>
      </c>
    </row>
    <row r="72" spans="1:11" ht="12.75">
      <c r="A72" s="10">
        <v>3</v>
      </c>
      <c r="B72" s="11">
        <v>62</v>
      </c>
      <c r="C72" s="11">
        <v>474</v>
      </c>
      <c r="D72" s="12">
        <f>C72/(35.7179*B72)</f>
        <v>0.21404285499210707</v>
      </c>
      <c r="E72" s="12"/>
      <c r="F72" s="13"/>
      <c r="G72" s="13">
        <v>54</v>
      </c>
      <c r="H72" s="13">
        <v>50</v>
      </c>
      <c r="I72" s="13">
        <v>53</v>
      </c>
      <c r="J72" s="13">
        <v>52</v>
      </c>
      <c r="K72" s="14">
        <v>53</v>
      </c>
    </row>
    <row r="73" spans="1:11" ht="12.75">
      <c r="A73" s="10">
        <v>4</v>
      </c>
      <c r="B73" s="11">
        <v>46</v>
      </c>
      <c r="C73" s="11">
        <v>331</v>
      </c>
      <c r="D73" s="12">
        <f>C73/(35.7179*B73)</f>
        <v>0.20145787333278395</v>
      </c>
      <c r="E73" s="12"/>
      <c r="F73" s="13"/>
      <c r="G73" s="20">
        <v>54</v>
      </c>
      <c r="H73" s="20">
        <v>53</v>
      </c>
      <c r="I73" s="20">
        <v>47</v>
      </c>
      <c r="J73" s="13">
        <v>52</v>
      </c>
      <c r="K73" s="14">
        <v>45</v>
      </c>
    </row>
    <row r="74" spans="1:11" ht="12.75">
      <c r="A74" s="10">
        <v>5</v>
      </c>
      <c r="B74" s="11">
        <v>46</v>
      </c>
      <c r="C74" s="11">
        <v>337</v>
      </c>
      <c r="D74" s="12">
        <f>C74/(35.7179*B74)</f>
        <v>0.20510967768322716</v>
      </c>
      <c r="E74" s="12"/>
      <c r="F74" s="13"/>
      <c r="G74" s="20">
        <v>56</v>
      </c>
      <c r="H74" s="20">
        <v>52</v>
      </c>
      <c r="I74" s="20">
        <v>54</v>
      </c>
      <c r="J74" s="13">
        <v>56</v>
      </c>
      <c r="K74" s="14">
        <v>56</v>
      </c>
    </row>
    <row r="75" spans="1:11" ht="12.75">
      <c r="A75" s="10">
        <v>6</v>
      </c>
      <c r="B75" s="11"/>
      <c r="C75" s="11"/>
      <c r="D75" s="12"/>
      <c r="E75" s="12"/>
      <c r="F75" s="13"/>
      <c r="G75" s="20">
        <v>52</v>
      </c>
      <c r="H75" s="20">
        <v>51</v>
      </c>
      <c r="I75" s="13">
        <v>48</v>
      </c>
      <c r="J75" s="13">
        <v>51</v>
      </c>
      <c r="K75" s="14">
        <v>62</v>
      </c>
    </row>
    <row r="76" spans="1:11" ht="12.75">
      <c r="A76" s="10">
        <v>7</v>
      </c>
      <c r="B76" s="11"/>
      <c r="C76" s="11"/>
      <c r="D76" s="12"/>
      <c r="E76" s="12"/>
      <c r="F76" s="13"/>
      <c r="G76" s="20">
        <v>52</v>
      </c>
      <c r="H76" s="20">
        <v>47</v>
      </c>
      <c r="I76" s="13">
        <v>56</v>
      </c>
      <c r="J76" s="13">
        <v>49</v>
      </c>
      <c r="K76" s="14">
        <v>45</v>
      </c>
    </row>
    <row r="77" spans="1:11" ht="12.75">
      <c r="A77" s="10">
        <v>8</v>
      </c>
      <c r="B77" s="11"/>
      <c r="C77" s="11"/>
      <c r="D77" s="12"/>
      <c r="E77" s="12"/>
      <c r="F77" s="13"/>
      <c r="G77" s="20">
        <v>55</v>
      </c>
      <c r="H77" s="20">
        <v>56</v>
      </c>
      <c r="I77" s="13">
        <v>47</v>
      </c>
      <c r="J77" s="13">
        <v>48</v>
      </c>
      <c r="K77" s="14">
        <v>53</v>
      </c>
    </row>
    <row r="78" spans="1:11" ht="12.75">
      <c r="A78" s="10">
        <v>9</v>
      </c>
      <c r="B78" s="11"/>
      <c r="C78" s="11"/>
      <c r="D78" s="12"/>
      <c r="E78" s="12"/>
      <c r="F78" s="13"/>
      <c r="G78" s="20">
        <v>50</v>
      </c>
      <c r="H78" s="20">
        <v>36</v>
      </c>
      <c r="I78" s="13">
        <v>52</v>
      </c>
      <c r="J78" s="13">
        <v>54</v>
      </c>
      <c r="K78" s="14">
        <v>53</v>
      </c>
    </row>
    <row r="79" spans="1:11" ht="13.5" thickBot="1">
      <c r="A79" s="10">
        <v>10</v>
      </c>
      <c r="B79" s="11"/>
      <c r="C79" s="11"/>
      <c r="D79" s="12"/>
      <c r="E79" s="12"/>
      <c r="F79" s="13"/>
      <c r="G79" s="20">
        <v>56</v>
      </c>
      <c r="H79" s="20">
        <v>33</v>
      </c>
      <c r="I79" s="13">
        <v>48</v>
      </c>
      <c r="J79" s="13">
        <v>53</v>
      </c>
      <c r="K79" s="14">
        <v>41</v>
      </c>
    </row>
    <row r="80" spans="1:11" ht="13.5" thickBot="1">
      <c r="A80" s="15" t="s">
        <v>1</v>
      </c>
      <c r="B80" s="16">
        <f>AVERAGE(B70:B79)</f>
        <v>53.6</v>
      </c>
      <c r="C80" s="17">
        <f>AVERAGE(C70:C79)</f>
        <v>394.6</v>
      </c>
      <c r="D80" s="18">
        <f>AVERAGE(D70:D79)</f>
        <v>0.2057862305828097</v>
      </c>
      <c r="E80" s="28" t="s">
        <v>5</v>
      </c>
      <c r="F80" s="29">
        <f>G80*D80</f>
        <v>10.486866310499982</v>
      </c>
      <c r="G80" s="44">
        <f>AVERAGE(G70:K79)</f>
        <v>50.96</v>
      </c>
      <c r="H80" s="1"/>
      <c r="I80" s="1"/>
      <c r="J80" s="1"/>
      <c r="K80" s="9"/>
    </row>
    <row r="82" spans="1:11" ht="12.75">
      <c r="A82" s="35" t="s">
        <v>2</v>
      </c>
      <c r="B82" s="33" t="s">
        <v>77</v>
      </c>
      <c r="C82" s="13"/>
      <c r="D82" s="13"/>
      <c r="F82" s="30" t="s">
        <v>3</v>
      </c>
      <c r="G82" s="34">
        <v>37006</v>
      </c>
      <c r="H82" s="13"/>
      <c r="I82" s="13"/>
      <c r="J82" s="13"/>
      <c r="K82" s="13"/>
    </row>
    <row r="83" spans="1:11" ht="12.75">
      <c r="A83" s="30"/>
      <c r="B83" s="33" t="s">
        <v>78</v>
      </c>
      <c r="C83" s="13"/>
      <c r="D83" s="13"/>
      <c r="E83" s="30"/>
      <c r="F83" s="34"/>
      <c r="G83" s="13"/>
      <c r="H83" s="13"/>
      <c r="I83" s="13"/>
      <c r="J83" s="13"/>
      <c r="K83" s="13"/>
    </row>
    <row r="84" spans="1:11" ht="12.75">
      <c r="A84" s="32"/>
      <c r="B84" s="33" t="s">
        <v>79</v>
      </c>
      <c r="C84" s="13"/>
      <c r="D84" s="30"/>
      <c r="E84" s="31"/>
      <c r="F84" s="13"/>
      <c r="G84" s="13"/>
      <c r="H84" s="13"/>
      <c r="I84" s="13"/>
      <c r="J84" s="13"/>
      <c r="K84" s="1"/>
    </row>
    <row r="85" spans="1:11" ht="22.5">
      <c r="A85" s="45" t="s">
        <v>7</v>
      </c>
      <c r="B85" s="38" t="s">
        <v>4</v>
      </c>
      <c r="C85" s="38" t="s">
        <v>0</v>
      </c>
      <c r="D85" s="39" t="s">
        <v>43</v>
      </c>
      <c r="E85" s="40"/>
      <c r="F85" s="41"/>
      <c r="G85" s="41" t="s">
        <v>6</v>
      </c>
      <c r="H85" s="41"/>
      <c r="I85" s="42"/>
      <c r="J85" s="42"/>
      <c r="K85" s="9"/>
    </row>
    <row r="86" spans="1:11" ht="12.75">
      <c r="A86" s="10">
        <v>1</v>
      </c>
      <c r="B86" s="11">
        <v>36</v>
      </c>
      <c r="C86" s="11">
        <v>233</v>
      </c>
      <c r="D86" s="12">
        <f>C86/(35.7179*B86)</f>
        <v>0.18120388438912205</v>
      </c>
      <c r="E86" s="12"/>
      <c r="F86" s="13"/>
      <c r="G86" s="13">
        <v>57</v>
      </c>
      <c r="H86" s="13">
        <v>40</v>
      </c>
      <c r="I86" s="13">
        <v>48</v>
      </c>
      <c r="J86" s="13">
        <v>57</v>
      </c>
      <c r="K86" s="14">
        <v>50</v>
      </c>
    </row>
    <row r="87" spans="1:11" ht="12.75">
      <c r="A87" s="10">
        <v>2</v>
      </c>
      <c r="B87" s="11">
        <v>30</v>
      </c>
      <c r="C87" s="11">
        <v>209</v>
      </c>
      <c r="D87" s="12">
        <f>C87/(35.7179*B87)</f>
        <v>0.1950469279175614</v>
      </c>
      <c r="E87" s="12"/>
      <c r="F87" s="13"/>
      <c r="G87" s="13">
        <v>55</v>
      </c>
      <c r="H87" s="13">
        <v>59</v>
      </c>
      <c r="I87" s="13">
        <v>44</v>
      </c>
      <c r="J87" s="13">
        <v>55</v>
      </c>
      <c r="K87" s="14">
        <v>46</v>
      </c>
    </row>
    <row r="88" spans="1:11" ht="12.75">
      <c r="A88" s="10">
        <v>3</v>
      </c>
      <c r="B88" s="11">
        <v>29</v>
      </c>
      <c r="C88" s="11">
        <v>160</v>
      </c>
      <c r="D88" s="12">
        <f>C88/(35.7179*B88)</f>
        <v>0.15446712654748307</v>
      </c>
      <c r="E88" s="12"/>
      <c r="F88" s="13"/>
      <c r="G88" s="13">
        <v>54</v>
      </c>
      <c r="H88" s="13">
        <v>42</v>
      </c>
      <c r="I88" s="13">
        <v>57</v>
      </c>
      <c r="J88" s="13">
        <v>38</v>
      </c>
      <c r="K88" s="14">
        <v>48</v>
      </c>
    </row>
    <row r="89" spans="1:11" ht="12.75">
      <c r="A89" s="10">
        <v>4</v>
      </c>
      <c r="B89" s="11">
        <v>40</v>
      </c>
      <c r="C89" s="11">
        <v>275</v>
      </c>
      <c r="D89" s="12">
        <f>C89/(35.7179*B89)</f>
        <v>0.1924805209712777</v>
      </c>
      <c r="E89" s="12"/>
      <c r="F89" s="13"/>
      <c r="G89" s="20">
        <v>43</v>
      </c>
      <c r="H89" s="20">
        <v>44</v>
      </c>
      <c r="I89" s="20">
        <v>33</v>
      </c>
      <c r="J89" s="13">
        <v>45</v>
      </c>
      <c r="K89" s="14">
        <v>49</v>
      </c>
    </row>
    <row r="90" spans="1:11" ht="12.75">
      <c r="A90" s="10">
        <v>5</v>
      </c>
      <c r="B90" s="11">
        <v>44</v>
      </c>
      <c r="C90" s="11">
        <v>351</v>
      </c>
      <c r="D90" s="12">
        <f>C90/(35.7179*B90)</f>
        <v>0.22334103425097016</v>
      </c>
      <c r="E90" s="12"/>
      <c r="F90" s="13"/>
      <c r="G90" s="20">
        <v>50</v>
      </c>
      <c r="H90" s="20">
        <v>34</v>
      </c>
      <c r="I90" s="20">
        <v>55</v>
      </c>
      <c r="J90" s="13">
        <v>45</v>
      </c>
      <c r="K90" s="14">
        <v>62</v>
      </c>
    </row>
    <row r="91" spans="1:11" ht="12.75">
      <c r="A91" s="10">
        <v>6</v>
      </c>
      <c r="B91" s="11"/>
      <c r="C91" s="11"/>
      <c r="D91" s="12"/>
      <c r="E91" s="12"/>
      <c r="F91" s="13"/>
      <c r="G91" s="20">
        <v>56</v>
      </c>
      <c r="H91" s="20">
        <v>25</v>
      </c>
      <c r="I91" s="13">
        <v>45</v>
      </c>
      <c r="J91" s="13">
        <v>39</v>
      </c>
      <c r="K91" s="14">
        <v>54</v>
      </c>
    </row>
    <row r="92" spans="1:11" ht="12.75">
      <c r="A92" s="10">
        <v>7</v>
      </c>
      <c r="B92" s="11"/>
      <c r="C92" s="11"/>
      <c r="D92" s="12"/>
      <c r="E92" s="12"/>
      <c r="F92" s="13"/>
      <c r="G92" s="20">
        <v>63</v>
      </c>
      <c r="H92" s="20">
        <v>30</v>
      </c>
      <c r="I92" s="13">
        <v>55</v>
      </c>
      <c r="J92" s="13">
        <v>54</v>
      </c>
      <c r="K92" s="14">
        <v>62</v>
      </c>
    </row>
    <row r="93" spans="1:11" ht="12.75">
      <c r="A93" s="10">
        <v>8</v>
      </c>
      <c r="B93" s="11"/>
      <c r="C93" s="11"/>
      <c r="D93" s="12"/>
      <c r="E93" s="12"/>
      <c r="F93" s="13"/>
      <c r="G93" s="20">
        <v>51</v>
      </c>
      <c r="H93" s="20">
        <v>31</v>
      </c>
      <c r="I93" s="13">
        <v>29</v>
      </c>
      <c r="J93" s="13">
        <v>64</v>
      </c>
      <c r="K93" s="14">
        <v>57</v>
      </c>
    </row>
    <row r="94" spans="1:11" ht="12.75">
      <c r="A94" s="10">
        <v>9</v>
      </c>
      <c r="B94" s="11"/>
      <c r="C94" s="11"/>
      <c r="D94" s="12"/>
      <c r="E94" s="12"/>
      <c r="F94" s="13"/>
      <c r="G94" s="20">
        <v>40</v>
      </c>
      <c r="H94" s="20">
        <v>42</v>
      </c>
      <c r="I94" s="13">
        <v>58</v>
      </c>
      <c r="J94" s="13">
        <v>52</v>
      </c>
      <c r="K94" s="14">
        <v>46</v>
      </c>
    </row>
    <row r="95" spans="1:11" ht="13.5" thickBot="1">
      <c r="A95" s="10">
        <v>10</v>
      </c>
      <c r="B95" s="11"/>
      <c r="C95" s="11"/>
      <c r="D95" s="12"/>
      <c r="E95" s="12"/>
      <c r="F95" s="13"/>
      <c r="G95" s="20">
        <v>62</v>
      </c>
      <c r="H95" s="20">
        <v>44</v>
      </c>
      <c r="I95" s="13">
        <v>55</v>
      </c>
      <c r="J95" s="13">
        <v>57</v>
      </c>
      <c r="K95" s="14">
        <v>61</v>
      </c>
    </row>
    <row r="96" spans="1:11" ht="13.5" thickBot="1">
      <c r="A96" s="15" t="s">
        <v>1</v>
      </c>
      <c r="B96" s="16">
        <f>AVERAGE(B86:B95)</f>
        <v>35.8</v>
      </c>
      <c r="C96" s="17">
        <f>AVERAGE(C86:C95)</f>
        <v>245.6</v>
      </c>
      <c r="D96" s="18">
        <f>AVERAGE(D86:D95)</f>
        <v>0.18930789881528287</v>
      </c>
      <c r="E96" s="28" t="s">
        <v>5</v>
      </c>
      <c r="F96" s="29">
        <f>G96*D96</f>
        <v>9.245797778138416</v>
      </c>
      <c r="G96" s="44">
        <f>AVERAGE(G86:K95)</f>
        <v>48.84</v>
      </c>
      <c r="H96" s="1"/>
      <c r="I96" s="1"/>
      <c r="J96" s="1"/>
      <c r="K9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0"/>
  <sheetViews>
    <sheetView workbookViewId="0" topLeftCell="A164">
      <selection activeCell="B182" sqref="B182:C183"/>
    </sheetView>
  </sheetViews>
  <sheetFormatPr defaultColWidth="9.140625" defaultRowHeight="12.75"/>
  <cols>
    <col min="1" max="1" width="9.8515625" style="0" customWidth="1"/>
    <col min="2" max="2" width="9.421875" style="0" customWidth="1"/>
    <col min="3" max="3" width="7.8515625" style="0" bestFit="1" customWidth="1"/>
    <col min="4" max="4" width="7.7109375" style="0" bestFit="1" customWidth="1"/>
    <col min="5" max="5" width="10.28125" style="0" bestFit="1" customWidth="1"/>
    <col min="7" max="7" width="9.28125" style="0" bestFit="1" customWidth="1"/>
    <col min="8" max="8" width="4.00390625" style="0" customWidth="1"/>
    <col min="9" max="10" width="3.8515625" style="0" customWidth="1"/>
    <col min="11" max="11" width="3.7109375" style="0" customWidth="1"/>
  </cols>
  <sheetData>
    <row r="1" spans="1:11" ht="12.75">
      <c r="A1" s="35" t="s">
        <v>2</v>
      </c>
      <c r="B1" s="33" t="s">
        <v>172</v>
      </c>
      <c r="C1" s="36"/>
      <c r="D1" s="36"/>
      <c r="F1" s="30" t="s">
        <v>3</v>
      </c>
      <c r="G1" s="34">
        <v>37007</v>
      </c>
      <c r="H1" s="36"/>
      <c r="I1" s="36"/>
      <c r="J1" s="36"/>
      <c r="K1" s="36"/>
    </row>
    <row r="2" spans="1:11" ht="12.75">
      <c r="A2" s="37"/>
      <c r="B2" s="33" t="s">
        <v>125</v>
      </c>
      <c r="C2" s="13"/>
      <c r="D2" s="30"/>
      <c r="E2" s="31"/>
      <c r="F2" s="13"/>
      <c r="G2" s="13"/>
      <c r="H2" s="13"/>
      <c r="I2" s="13"/>
      <c r="J2" s="13"/>
      <c r="K2" s="13"/>
    </row>
    <row r="3" spans="1:11" ht="12.75">
      <c r="A3" s="32"/>
      <c r="B3" s="33" t="s">
        <v>126</v>
      </c>
      <c r="C3" s="13"/>
      <c r="D3" s="30"/>
      <c r="E3" s="31"/>
      <c r="F3" s="13"/>
      <c r="G3" s="13"/>
      <c r="H3" s="13"/>
      <c r="I3" s="13"/>
      <c r="J3" s="13"/>
      <c r="K3" s="1"/>
    </row>
    <row r="4" spans="1:11" ht="22.5">
      <c r="A4" s="45" t="s">
        <v>7</v>
      </c>
      <c r="B4" s="38" t="s">
        <v>4</v>
      </c>
      <c r="C4" s="38" t="s">
        <v>0</v>
      </c>
      <c r="D4" s="39" t="s">
        <v>43</v>
      </c>
      <c r="E4" s="40"/>
      <c r="F4" s="41"/>
      <c r="G4" s="41" t="s">
        <v>6</v>
      </c>
      <c r="H4" s="41"/>
      <c r="I4" s="42"/>
      <c r="J4" s="42"/>
      <c r="K4" s="9"/>
    </row>
    <row r="5" spans="1:11" ht="12.75">
      <c r="A5" s="10">
        <v>1</v>
      </c>
      <c r="B5" s="11">
        <v>32</v>
      </c>
      <c r="C5" s="11">
        <v>250</v>
      </c>
      <c r="D5" s="12">
        <f>C5/(35.7179*B5)</f>
        <v>0.2187278647400883</v>
      </c>
      <c r="E5" s="12"/>
      <c r="F5" s="13"/>
      <c r="G5" s="13">
        <v>45</v>
      </c>
      <c r="H5" s="13">
        <v>48</v>
      </c>
      <c r="I5" s="13">
        <v>66</v>
      </c>
      <c r="J5" s="13">
        <v>70</v>
      </c>
      <c r="K5" s="14">
        <v>55</v>
      </c>
    </row>
    <row r="6" spans="1:11" ht="12.75">
      <c r="A6" s="10">
        <v>2</v>
      </c>
      <c r="B6" s="11">
        <v>40</v>
      </c>
      <c r="C6" s="11">
        <v>315</v>
      </c>
      <c r="D6" s="12">
        <f>C6/(35.7179*B6)</f>
        <v>0.22047768765800901</v>
      </c>
      <c r="E6" s="12"/>
      <c r="F6" s="13"/>
      <c r="G6" s="13">
        <v>44</v>
      </c>
      <c r="H6" s="13">
        <v>47</v>
      </c>
      <c r="I6" s="13">
        <v>68</v>
      </c>
      <c r="J6" s="13">
        <v>74</v>
      </c>
      <c r="K6" s="14">
        <v>58</v>
      </c>
    </row>
    <row r="7" spans="1:11" ht="12.75">
      <c r="A7" s="10">
        <v>3</v>
      </c>
      <c r="B7" s="11">
        <v>38</v>
      </c>
      <c r="C7" s="11">
        <v>304</v>
      </c>
      <c r="D7" s="12">
        <f>C7/(35.7179*B7)</f>
        <v>0.22397733349385043</v>
      </c>
      <c r="E7" s="12"/>
      <c r="F7" s="13"/>
      <c r="G7" s="13">
        <v>46</v>
      </c>
      <c r="H7" s="13">
        <v>61</v>
      </c>
      <c r="I7" s="13">
        <v>68</v>
      </c>
      <c r="J7" s="13">
        <v>74</v>
      </c>
      <c r="K7" s="14">
        <v>55</v>
      </c>
    </row>
    <row r="8" spans="1:11" ht="12.75">
      <c r="A8" s="10">
        <v>4</v>
      </c>
      <c r="B8" s="11">
        <v>32</v>
      </c>
      <c r="C8" s="11">
        <v>231</v>
      </c>
      <c r="D8" s="12">
        <f>C8/(35.7179*B8)</f>
        <v>0.2021045470198416</v>
      </c>
      <c r="E8" s="12"/>
      <c r="F8" s="13"/>
      <c r="G8" s="20">
        <v>48</v>
      </c>
      <c r="H8" s="20">
        <v>59</v>
      </c>
      <c r="I8" s="20">
        <v>63</v>
      </c>
      <c r="J8" s="13">
        <v>73</v>
      </c>
      <c r="K8" s="14">
        <v>51</v>
      </c>
    </row>
    <row r="9" spans="1:11" ht="12.75">
      <c r="A9" s="10">
        <v>5</v>
      </c>
      <c r="B9" s="11">
        <v>48</v>
      </c>
      <c r="C9" s="11">
        <v>346</v>
      </c>
      <c r="D9" s="12">
        <f>C9/(35.7179*B9)</f>
        <v>0.2018129098668548</v>
      </c>
      <c r="E9" s="12"/>
      <c r="F9" s="13"/>
      <c r="G9" s="20">
        <v>53</v>
      </c>
      <c r="H9" s="20">
        <v>62</v>
      </c>
      <c r="I9" s="20">
        <v>64</v>
      </c>
      <c r="J9" s="13">
        <v>73</v>
      </c>
      <c r="K9" s="14">
        <v>61</v>
      </c>
    </row>
    <row r="10" spans="1:11" ht="12.75">
      <c r="A10" s="10">
        <v>6</v>
      </c>
      <c r="B10" s="11"/>
      <c r="C10" s="11"/>
      <c r="D10" s="12"/>
      <c r="E10" s="12"/>
      <c r="F10" s="13"/>
      <c r="G10" s="20">
        <v>54</v>
      </c>
      <c r="H10" s="20">
        <v>62</v>
      </c>
      <c r="I10" s="13">
        <v>65</v>
      </c>
      <c r="J10" s="13">
        <v>68</v>
      </c>
      <c r="K10" s="14">
        <v>65</v>
      </c>
    </row>
    <row r="11" spans="1:11" ht="12.75">
      <c r="A11" s="10">
        <v>7</v>
      </c>
      <c r="B11" s="11"/>
      <c r="C11" s="11"/>
      <c r="D11" s="12"/>
      <c r="E11" s="12"/>
      <c r="F11" s="13"/>
      <c r="G11" s="20">
        <v>55</v>
      </c>
      <c r="H11" s="20">
        <v>58</v>
      </c>
      <c r="I11" s="13">
        <v>62</v>
      </c>
      <c r="J11" s="13">
        <v>63</v>
      </c>
      <c r="K11" s="14">
        <v>66</v>
      </c>
    </row>
    <row r="12" spans="1:11" ht="12.75">
      <c r="A12" s="10">
        <v>8</v>
      </c>
      <c r="B12" s="11"/>
      <c r="C12" s="11"/>
      <c r="D12" s="12"/>
      <c r="E12" s="12"/>
      <c r="F12" s="13"/>
      <c r="G12" s="20">
        <v>54</v>
      </c>
      <c r="H12" s="20">
        <v>60</v>
      </c>
      <c r="I12" s="13">
        <v>63</v>
      </c>
      <c r="J12" s="13">
        <v>64</v>
      </c>
      <c r="K12" s="14">
        <v>63</v>
      </c>
    </row>
    <row r="13" spans="1:11" ht="12.75">
      <c r="A13" s="10">
        <v>9</v>
      </c>
      <c r="B13" s="11"/>
      <c r="C13" s="11"/>
      <c r="D13" s="12"/>
      <c r="E13" s="12"/>
      <c r="F13" s="13"/>
      <c r="G13" s="20">
        <v>55</v>
      </c>
      <c r="H13" s="20">
        <v>59</v>
      </c>
      <c r="I13" s="13">
        <v>62</v>
      </c>
      <c r="J13" s="13">
        <v>65</v>
      </c>
      <c r="K13" s="14">
        <v>56</v>
      </c>
    </row>
    <row r="14" spans="1:11" ht="13.5" thickBot="1">
      <c r="A14" s="10">
        <v>10</v>
      </c>
      <c r="B14" s="11"/>
      <c r="C14" s="11"/>
      <c r="D14" s="12"/>
      <c r="E14" s="12"/>
      <c r="F14" s="13"/>
      <c r="G14" s="20">
        <v>59</v>
      </c>
      <c r="H14" s="20">
        <v>65</v>
      </c>
      <c r="I14" s="13">
        <v>65</v>
      </c>
      <c r="J14" s="13">
        <v>66</v>
      </c>
      <c r="K14" s="14">
        <v>60</v>
      </c>
    </row>
    <row r="15" spans="1:11" ht="13.5" thickBot="1">
      <c r="A15" s="15" t="s">
        <v>1</v>
      </c>
      <c r="B15" s="16">
        <f>AVERAGE(B5:B14)</f>
        <v>38</v>
      </c>
      <c r="C15" s="17">
        <f>AVERAGE(C5:C14)</f>
        <v>289.2</v>
      </c>
      <c r="D15" s="18">
        <f>AVERAGE(D5:D14)</f>
        <v>0.21342006855572881</v>
      </c>
      <c r="E15" s="28" t="s">
        <v>5</v>
      </c>
      <c r="F15" s="29">
        <f>G15*D15</f>
        <v>12.89057214076602</v>
      </c>
      <c r="G15" s="44">
        <f>AVERAGE(G5:K14)</f>
        <v>60.4</v>
      </c>
      <c r="H15" s="1"/>
      <c r="I15" s="1"/>
      <c r="J15" s="1"/>
      <c r="K15" s="9"/>
    </row>
    <row r="16" ht="12.75">
      <c r="H16" s="20"/>
    </row>
    <row r="17" spans="1:11" ht="12.75">
      <c r="A17" s="35" t="s">
        <v>2</v>
      </c>
      <c r="B17" s="33" t="s">
        <v>127</v>
      </c>
      <c r="C17" s="13"/>
      <c r="D17" s="13"/>
      <c r="F17" s="30" t="s">
        <v>3</v>
      </c>
      <c r="G17" s="34">
        <v>37007</v>
      </c>
      <c r="H17" s="20"/>
      <c r="I17" s="13"/>
      <c r="J17" s="13"/>
      <c r="K17" s="13"/>
    </row>
    <row r="18" spans="1:11" ht="12.75">
      <c r="A18" s="32"/>
      <c r="B18" s="33" t="s">
        <v>128</v>
      </c>
      <c r="C18" s="13"/>
      <c r="D18" s="30"/>
      <c r="E18" s="31"/>
      <c r="F18" s="13"/>
      <c r="G18" s="13"/>
      <c r="H18" s="13"/>
      <c r="I18" s="13"/>
      <c r="J18" s="13"/>
      <c r="K18" s="13"/>
    </row>
    <row r="19" spans="1:11" ht="12.75">
      <c r="A19" s="32"/>
      <c r="B19" s="33" t="s">
        <v>129</v>
      </c>
      <c r="C19" s="13"/>
      <c r="D19" s="30"/>
      <c r="E19" s="31"/>
      <c r="F19" s="13"/>
      <c r="G19" s="13"/>
      <c r="H19" s="13"/>
      <c r="I19" s="13"/>
      <c r="J19" s="13"/>
      <c r="K19" s="13"/>
    </row>
    <row r="20" spans="1:11" ht="22.5">
      <c r="A20" s="45" t="s">
        <v>7</v>
      </c>
      <c r="B20" s="38" t="s">
        <v>4</v>
      </c>
      <c r="C20" s="38" t="s">
        <v>0</v>
      </c>
      <c r="D20" s="39" t="s">
        <v>43</v>
      </c>
      <c r="E20" s="40"/>
      <c r="F20" s="41"/>
      <c r="G20" s="41" t="s">
        <v>6</v>
      </c>
      <c r="H20" s="41"/>
      <c r="I20" s="42"/>
      <c r="J20" s="42"/>
      <c r="K20" s="43"/>
    </row>
    <row r="21" spans="1:11" ht="12.75">
      <c r="A21" s="10">
        <v>1</v>
      </c>
      <c r="B21" s="11">
        <v>36</v>
      </c>
      <c r="C21" s="11">
        <v>215</v>
      </c>
      <c r="D21" s="12">
        <f>C21/(35.7179*B21)</f>
        <v>0.1672053010457564</v>
      </c>
      <c r="E21" s="12"/>
      <c r="F21" s="13"/>
      <c r="G21" s="13">
        <v>51</v>
      </c>
      <c r="H21" s="13">
        <v>65</v>
      </c>
      <c r="I21" s="13">
        <v>72</v>
      </c>
      <c r="J21" s="13">
        <v>69</v>
      </c>
      <c r="K21" s="14">
        <v>72</v>
      </c>
    </row>
    <row r="22" spans="1:11" ht="12.75">
      <c r="A22" s="10">
        <v>2</v>
      </c>
      <c r="B22" s="11">
        <v>62</v>
      </c>
      <c r="C22" s="11">
        <v>400</v>
      </c>
      <c r="D22" s="12">
        <f>C22/(35.7179*B22)</f>
        <v>0.18062688184987938</v>
      </c>
      <c r="E22" s="12"/>
      <c r="F22" s="13"/>
      <c r="G22" s="13">
        <v>54</v>
      </c>
      <c r="H22" s="13">
        <v>69</v>
      </c>
      <c r="I22" s="13">
        <v>67</v>
      </c>
      <c r="J22" s="13">
        <v>68</v>
      </c>
      <c r="K22" s="14">
        <v>55</v>
      </c>
    </row>
    <row r="23" spans="1:11" ht="12.75">
      <c r="A23" s="10">
        <v>3</v>
      </c>
      <c r="B23" s="11">
        <v>52</v>
      </c>
      <c r="C23" s="11">
        <v>322</v>
      </c>
      <c r="D23" s="12">
        <f>C23/(35.7179*B23)</f>
        <v>0.1733670706370669</v>
      </c>
      <c r="E23" s="12"/>
      <c r="F23" s="13"/>
      <c r="G23" s="13">
        <v>63</v>
      </c>
      <c r="H23" s="13">
        <v>62</v>
      </c>
      <c r="I23" s="13">
        <v>68</v>
      </c>
      <c r="J23" s="13">
        <v>63</v>
      </c>
      <c r="K23" s="14">
        <v>53</v>
      </c>
    </row>
    <row r="24" spans="1:11" ht="12.75">
      <c r="A24" s="10">
        <v>4</v>
      </c>
      <c r="B24" s="11">
        <v>48</v>
      </c>
      <c r="C24" s="11">
        <v>422</v>
      </c>
      <c r="D24" s="12">
        <f>C24/(35.7179*B24)</f>
        <v>0.24614175712084604</v>
      </c>
      <c r="E24" s="12"/>
      <c r="F24" s="13"/>
      <c r="G24" s="20">
        <v>62</v>
      </c>
      <c r="H24" s="20">
        <v>66</v>
      </c>
      <c r="I24" s="20">
        <v>70</v>
      </c>
      <c r="J24" s="13">
        <v>66</v>
      </c>
      <c r="K24" s="14">
        <v>51</v>
      </c>
    </row>
    <row r="25" spans="1:11" ht="12.75">
      <c r="A25" s="10">
        <v>5</v>
      </c>
      <c r="B25" s="11">
        <v>28</v>
      </c>
      <c r="C25" s="11">
        <v>172</v>
      </c>
      <c r="D25" s="12">
        <f>C25/(35.7179*B25)</f>
        <v>0.1719825953613494</v>
      </c>
      <c r="E25" s="12"/>
      <c r="F25" s="13"/>
      <c r="G25" s="20">
        <v>66</v>
      </c>
      <c r="H25" s="20">
        <v>58</v>
      </c>
      <c r="I25" s="20">
        <v>69</v>
      </c>
      <c r="J25" s="13">
        <v>48</v>
      </c>
      <c r="K25" s="14">
        <v>49</v>
      </c>
    </row>
    <row r="26" spans="1:11" ht="12.75">
      <c r="A26" s="10">
        <v>6</v>
      </c>
      <c r="B26" s="11"/>
      <c r="C26" s="11"/>
      <c r="D26" s="12"/>
      <c r="E26" s="12"/>
      <c r="F26" s="13"/>
      <c r="G26" s="20">
        <v>68</v>
      </c>
      <c r="H26" s="20">
        <v>65</v>
      </c>
      <c r="I26" s="13">
        <v>71</v>
      </c>
      <c r="J26" s="13">
        <v>64</v>
      </c>
      <c r="K26" s="14">
        <v>49</v>
      </c>
    </row>
    <row r="27" spans="1:11" ht="12.75">
      <c r="A27" s="10">
        <v>7</v>
      </c>
      <c r="B27" s="11"/>
      <c r="C27" s="11"/>
      <c r="D27" s="12"/>
      <c r="E27" s="12"/>
      <c r="F27" s="13"/>
      <c r="G27" s="20">
        <v>66</v>
      </c>
      <c r="H27" s="20">
        <v>68</v>
      </c>
      <c r="I27" s="13">
        <v>72</v>
      </c>
      <c r="J27" s="13">
        <v>71</v>
      </c>
      <c r="K27" s="14">
        <v>55</v>
      </c>
    </row>
    <row r="28" spans="1:11" ht="12.75">
      <c r="A28" s="10">
        <v>8</v>
      </c>
      <c r="B28" s="11"/>
      <c r="C28" s="11"/>
      <c r="D28" s="12"/>
      <c r="E28" s="12"/>
      <c r="F28" s="13"/>
      <c r="G28" s="20">
        <v>48</v>
      </c>
      <c r="H28" s="20">
        <v>59</v>
      </c>
      <c r="I28" s="13">
        <v>59</v>
      </c>
      <c r="J28" s="13">
        <v>59</v>
      </c>
      <c r="K28" s="14">
        <v>64</v>
      </c>
    </row>
    <row r="29" spans="1:11" ht="12.75">
      <c r="A29" s="10">
        <v>9</v>
      </c>
      <c r="B29" s="11"/>
      <c r="C29" s="11"/>
      <c r="D29" s="12"/>
      <c r="E29" s="12"/>
      <c r="F29" s="13"/>
      <c r="G29" s="20">
        <v>52</v>
      </c>
      <c r="H29" s="20">
        <v>62</v>
      </c>
      <c r="I29" s="13">
        <v>65</v>
      </c>
      <c r="J29" s="13">
        <v>65</v>
      </c>
      <c r="K29" s="14">
        <v>65</v>
      </c>
    </row>
    <row r="30" spans="1:11" ht="13.5" thickBot="1">
      <c r="A30" s="10">
        <v>10</v>
      </c>
      <c r="B30" s="11"/>
      <c r="C30" s="11"/>
      <c r="D30" s="12"/>
      <c r="E30" s="12"/>
      <c r="F30" s="13"/>
      <c r="G30" s="20">
        <v>75</v>
      </c>
      <c r="H30" s="20">
        <v>72</v>
      </c>
      <c r="I30" s="13">
        <v>70</v>
      </c>
      <c r="J30" s="13">
        <v>64</v>
      </c>
      <c r="K30" s="14">
        <v>61</v>
      </c>
    </row>
    <row r="31" spans="1:11" ht="13.5" thickBot="1">
      <c r="A31" s="15" t="s">
        <v>1</v>
      </c>
      <c r="B31" s="16">
        <f>AVERAGE(B21:B30)</f>
        <v>45.2</v>
      </c>
      <c r="C31" s="17">
        <f>AVERAGE(C21:C30)</f>
        <v>306.2</v>
      </c>
      <c r="D31" s="18">
        <f>AVERAGE(D21:D30)</f>
        <v>0.18786472120297965</v>
      </c>
      <c r="E31" s="28" t="s">
        <v>5</v>
      </c>
      <c r="F31" s="29">
        <f>G31*D31</f>
        <v>11.81669096366742</v>
      </c>
      <c r="G31" s="44">
        <f>AVERAGE(G21:K30)</f>
        <v>62.9</v>
      </c>
      <c r="H31" s="1"/>
      <c r="I31" s="1"/>
      <c r="J31" s="1"/>
      <c r="K31" s="9"/>
    </row>
    <row r="33" spans="1:11" ht="12.75">
      <c r="A33" s="35" t="s">
        <v>2</v>
      </c>
      <c r="B33" s="33" t="s">
        <v>130</v>
      </c>
      <c r="C33" s="13"/>
      <c r="D33" s="13"/>
      <c r="F33" s="30" t="s">
        <v>3</v>
      </c>
      <c r="G33" s="34">
        <v>37007</v>
      </c>
      <c r="H33" s="13"/>
      <c r="I33" s="13"/>
      <c r="J33" s="13"/>
      <c r="K33" s="13"/>
    </row>
    <row r="34" spans="1:11" ht="12.75">
      <c r="A34" s="32"/>
      <c r="B34" s="33" t="s">
        <v>131</v>
      </c>
      <c r="C34" s="13"/>
      <c r="D34" s="30"/>
      <c r="E34" s="31"/>
      <c r="F34" s="13"/>
      <c r="G34" s="13"/>
      <c r="H34" s="13"/>
      <c r="I34" s="13"/>
      <c r="J34" s="13"/>
      <c r="K34" s="13"/>
    </row>
    <row r="35" spans="1:11" ht="12.75">
      <c r="A35" s="32"/>
      <c r="B35" s="33" t="s">
        <v>132</v>
      </c>
      <c r="C35" s="13"/>
      <c r="D35" s="30"/>
      <c r="E35" s="31"/>
      <c r="F35" s="13"/>
      <c r="G35" s="13"/>
      <c r="H35" s="13"/>
      <c r="I35" s="13"/>
      <c r="J35" s="13"/>
      <c r="K35" s="13"/>
    </row>
    <row r="36" spans="1:11" ht="22.5">
      <c r="A36" s="45" t="s">
        <v>7</v>
      </c>
      <c r="B36" s="38" t="s">
        <v>4</v>
      </c>
      <c r="C36" s="38" t="s">
        <v>0</v>
      </c>
      <c r="D36" s="39" t="s">
        <v>43</v>
      </c>
      <c r="E36" s="40"/>
      <c r="F36" s="41"/>
      <c r="G36" s="41" t="s">
        <v>6</v>
      </c>
      <c r="H36" s="41"/>
      <c r="I36" s="42"/>
      <c r="J36" s="42"/>
      <c r="K36" s="43"/>
    </row>
    <row r="37" spans="1:11" ht="12.75">
      <c r="A37" s="10">
        <v>1</v>
      </c>
      <c r="B37" s="11">
        <v>92</v>
      </c>
      <c r="C37" s="11">
        <v>842</v>
      </c>
      <c r="D37" s="12">
        <f>C37/(35.7179*B37)</f>
        <v>0.25623493858943214</v>
      </c>
      <c r="E37" s="12"/>
      <c r="F37" s="13"/>
      <c r="G37" s="13">
        <v>109</v>
      </c>
      <c r="H37" s="13">
        <v>114</v>
      </c>
      <c r="I37" s="13">
        <v>109</v>
      </c>
      <c r="J37" s="13">
        <v>94</v>
      </c>
      <c r="K37" s="14">
        <v>89</v>
      </c>
    </row>
    <row r="38" spans="1:11" ht="12.75">
      <c r="A38" s="10">
        <v>2</v>
      </c>
      <c r="B38" s="11">
        <v>84</v>
      </c>
      <c r="C38" s="11">
        <v>623</v>
      </c>
      <c r="D38" s="12">
        <f>C38/(35.7179*B38)</f>
        <v>0.20764565292659048</v>
      </c>
      <c r="E38" s="12"/>
      <c r="F38" s="13"/>
      <c r="G38" s="13">
        <v>99</v>
      </c>
      <c r="H38" s="13">
        <v>113</v>
      </c>
      <c r="I38" s="13">
        <v>92</v>
      </c>
      <c r="J38" s="13">
        <v>102</v>
      </c>
      <c r="K38" s="14">
        <v>81</v>
      </c>
    </row>
    <row r="39" spans="1:11" ht="12.75">
      <c r="A39" s="10">
        <v>3</v>
      </c>
      <c r="B39" s="11">
        <v>86</v>
      </c>
      <c r="C39" s="11">
        <v>754</v>
      </c>
      <c r="D39" s="12">
        <f>C39/(35.7179*B39)</f>
        <v>0.24546353118366748</v>
      </c>
      <c r="E39" s="12"/>
      <c r="F39" s="13"/>
      <c r="G39" s="13">
        <v>99</v>
      </c>
      <c r="H39" s="13">
        <v>101</v>
      </c>
      <c r="I39" s="13">
        <v>80</v>
      </c>
      <c r="J39" s="13">
        <v>101</v>
      </c>
      <c r="K39" s="14">
        <v>84</v>
      </c>
    </row>
    <row r="40" spans="1:11" ht="12.75">
      <c r="A40" s="10">
        <v>4</v>
      </c>
      <c r="B40" s="11">
        <v>80</v>
      </c>
      <c r="C40" s="11">
        <v>817</v>
      </c>
      <c r="D40" s="12">
        <f>C40/(35.7179*B40)</f>
        <v>0.2859210647882435</v>
      </c>
      <c r="E40" s="12"/>
      <c r="F40" s="13"/>
      <c r="G40" s="20">
        <v>95</v>
      </c>
      <c r="H40" s="20">
        <v>99</v>
      </c>
      <c r="I40" s="20">
        <v>72</v>
      </c>
      <c r="J40" s="13">
        <v>102</v>
      </c>
      <c r="K40" s="14">
        <v>80</v>
      </c>
    </row>
    <row r="41" spans="1:11" ht="12.75">
      <c r="A41" s="10">
        <v>5</v>
      </c>
      <c r="B41" s="11">
        <v>92</v>
      </c>
      <c r="C41" s="11">
        <v>893</v>
      </c>
      <c r="D41" s="12">
        <f>C41/(35.7179*B41)</f>
        <v>0.2717551070788158</v>
      </c>
      <c r="E41" s="12"/>
      <c r="F41" s="13"/>
      <c r="G41" s="20">
        <v>103</v>
      </c>
      <c r="H41" s="20">
        <v>96</v>
      </c>
      <c r="I41" s="20">
        <v>67</v>
      </c>
      <c r="J41" s="13">
        <v>91</v>
      </c>
      <c r="K41" s="14">
        <v>81</v>
      </c>
    </row>
    <row r="42" spans="1:11" ht="12.75">
      <c r="A42" s="10">
        <v>6</v>
      </c>
      <c r="B42" s="11"/>
      <c r="C42" s="11"/>
      <c r="D42" s="12"/>
      <c r="E42" s="12"/>
      <c r="F42" s="13"/>
      <c r="G42" s="20">
        <v>104</v>
      </c>
      <c r="H42" s="20">
        <v>91</v>
      </c>
      <c r="I42" s="13">
        <v>56</v>
      </c>
      <c r="J42" s="13">
        <v>87</v>
      </c>
      <c r="K42" s="14">
        <v>67</v>
      </c>
    </row>
    <row r="43" spans="1:11" ht="12.75">
      <c r="A43" s="10">
        <v>7</v>
      </c>
      <c r="B43" s="11"/>
      <c r="C43" s="11"/>
      <c r="D43" s="12"/>
      <c r="E43" s="12"/>
      <c r="F43" s="13"/>
      <c r="G43" s="20">
        <v>109</v>
      </c>
      <c r="H43" s="20">
        <v>103</v>
      </c>
      <c r="I43" s="13">
        <v>59</v>
      </c>
      <c r="J43" s="13">
        <v>83</v>
      </c>
      <c r="K43" s="14">
        <v>92</v>
      </c>
    </row>
    <row r="44" spans="1:11" ht="12.75">
      <c r="A44" s="10">
        <v>8</v>
      </c>
      <c r="B44" s="11"/>
      <c r="C44" s="11"/>
      <c r="D44" s="12"/>
      <c r="E44" s="12"/>
      <c r="F44" s="13"/>
      <c r="G44" s="20">
        <v>110</v>
      </c>
      <c r="H44" s="20">
        <v>97</v>
      </c>
      <c r="I44" s="13">
        <v>70</v>
      </c>
      <c r="J44" s="13">
        <v>89</v>
      </c>
      <c r="K44" s="14">
        <v>79</v>
      </c>
    </row>
    <row r="45" spans="1:11" ht="12.75">
      <c r="A45" s="10">
        <v>9</v>
      </c>
      <c r="B45" s="11"/>
      <c r="C45" s="11"/>
      <c r="D45" s="12"/>
      <c r="E45" s="12"/>
      <c r="F45" s="13"/>
      <c r="G45" s="20">
        <v>117</v>
      </c>
      <c r="H45" s="20">
        <v>108</v>
      </c>
      <c r="I45" s="13">
        <v>90</v>
      </c>
      <c r="J45" s="13">
        <v>93</v>
      </c>
      <c r="K45" s="14">
        <v>82</v>
      </c>
    </row>
    <row r="46" spans="1:11" ht="13.5" thickBot="1">
      <c r="A46" s="10">
        <v>10</v>
      </c>
      <c r="B46" s="11"/>
      <c r="C46" s="11"/>
      <c r="D46" s="12"/>
      <c r="E46" s="12"/>
      <c r="F46" s="13"/>
      <c r="G46" s="20">
        <v>118</v>
      </c>
      <c r="H46" s="20">
        <v>108</v>
      </c>
      <c r="I46" s="13">
        <v>90</v>
      </c>
      <c r="J46" s="13">
        <v>88</v>
      </c>
      <c r="K46" s="14">
        <v>89</v>
      </c>
    </row>
    <row r="47" spans="1:11" ht="13.5" thickBot="1">
      <c r="A47" s="15" t="s">
        <v>1</v>
      </c>
      <c r="B47" s="16">
        <f>AVERAGE(B37:B46)</f>
        <v>86.8</v>
      </c>
      <c r="C47" s="17">
        <f>AVERAGE(C37:C46)</f>
        <v>785.8</v>
      </c>
      <c r="D47" s="18">
        <f>AVERAGE(D37:D46)</f>
        <v>0.2534040589133499</v>
      </c>
      <c r="E47" s="28" t="s">
        <v>5</v>
      </c>
      <c r="F47" s="29">
        <f>G47*D47</f>
        <v>23.47535201773273</v>
      </c>
      <c r="G47" s="44">
        <f>AVERAGE(G37:K46)</f>
        <v>92.64</v>
      </c>
      <c r="H47" s="1"/>
      <c r="I47" s="1"/>
      <c r="J47" s="1"/>
      <c r="K47" s="9"/>
    </row>
    <row r="50" spans="1:11" ht="12.75">
      <c r="A50" s="35" t="s">
        <v>2</v>
      </c>
      <c r="B50" s="33" t="s">
        <v>133</v>
      </c>
      <c r="C50" s="13"/>
      <c r="D50" s="13"/>
      <c r="F50" s="30" t="s">
        <v>3</v>
      </c>
      <c r="G50" s="34">
        <v>37007</v>
      </c>
      <c r="H50" s="13"/>
      <c r="I50" s="13"/>
      <c r="J50" s="13"/>
      <c r="K50" s="13"/>
    </row>
    <row r="51" spans="1:11" ht="12.75">
      <c r="A51" s="35"/>
      <c r="B51" s="33" t="s">
        <v>134</v>
      </c>
      <c r="C51" s="13"/>
      <c r="D51" s="13"/>
      <c r="F51" s="30"/>
      <c r="G51" s="34"/>
      <c r="H51" s="13"/>
      <c r="I51" s="13"/>
      <c r="J51" s="13"/>
      <c r="K51" s="13"/>
    </row>
    <row r="52" spans="1:11" ht="12.75">
      <c r="A52" s="32"/>
      <c r="B52" s="33" t="s">
        <v>135</v>
      </c>
      <c r="C52" s="13"/>
      <c r="D52" s="30"/>
      <c r="E52" s="31"/>
      <c r="F52" s="13"/>
      <c r="G52" s="13"/>
      <c r="H52" s="13"/>
      <c r="I52" s="13"/>
      <c r="J52" s="13"/>
      <c r="K52" s="13"/>
    </row>
    <row r="53" spans="1:11" ht="22.5">
      <c r="A53" s="45" t="s">
        <v>7</v>
      </c>
      <c r="B53" s="38" t="s">
        <v>4</v>
      </c>
      <c r="C53" s="38" t="s">
        <v>0</v>
      </c>
      <c r="D53" s="39" t="s">
        <v>43</v>
      </c>
      <c r="E53" s="40"/>
      <c r="F53" s="41"/>
      <c r="G53" s="41" t="s">
        <v>6</v>
      </c>
      <c r="H53" s="41"/>
      <c r="I53" s="42"/>
      <c r="J53" s="42"/>
      <c r="K53" s="43"/>
    </row>
    <row r="54" spans="1:11" ht="12.75">
      <c r="A54" s="10">
        <v>1</v>
      </c>
      <c r="B54" s="11">
        <v>30</v>
      </c>
      <c r="C54" s="11">
        <v>167</v>
      </c>
      <c r="D54" s="12">
        <f>C54/(35.7179*B54)</f>
        <v>0.15585089455613757</v>
      </c>
      <c r="E54" s="12"/>
      <c r="F54" s="13"/>
      <c r="G54" s="13">
        <v>24</v>
      </c>
      <c r="H54" s="13">
        <v>47</v>
      </c>
      <c r="I54" s="13">
        <v>35</v>
      </c>
      <c r="J54" s="13">
        <v>36</v>
      </c>
      <c r="K54" s="14">
        <v>26</v>
      </c>
    </row>
    <row r="55" spans="1:11" ht="12.75">
      <c r="A55" s="10">
        <v>2</v>
      </c>
      <c r="B55" s="11">
        <v>35</v>
      </c>
      <c r="C55" s="11">
        <v>258</v>
      </c>
      <c r="D55" s="12">
        <f>C55/(35.7179*B55)</f>
        <v>0.2063791144336193</v>
      </c>
      <c r="E55" s="12"/>
      <c r="F55" s="13"/>
      <c r="G55" s="13">
        <v>36</v>
      </c>
      <c r="H55" s="13">
        <v>32</v>
      </c>
      <c r="I55" s="13">
        <v>49</v>
      </c>
      <c r="J55" s="13">
        <v>23</v>
      </c>
      <c r="K55" s="14">
        <v>32</v>
      </c>
    </row>
    <row r="56" spans="1:11" ht="12.75">
      <c r="A56" s="10">
        <v>3</v>
      </c>
      <c r="B56" s="11">
        <v>34</v>
      </c>
      <c r="C56" s="11">
        <v>251</v>
      </c>
      <c r="D56" s="12">
        <f>C56/(35.7179*B56)</f>
        <v>0.20668496583439874</v>
      </c>
      <c r="E56" s="12"/>
      <c r="F56" s="13"/>
      <c r="G56" s="13">
        <v>50</v>
      </c>
      <c r="H56" s="13">
        <v>36</v>
      </c>
      <c r="I56" s="13">
        <v>46</v>
      </c>
      <c r="J56" s="13">
        <v>43</v>
      </c>
      <c r="K56" s="14">
        <v>26</v>
      </c>
    </row>
    <row r="57" spans="1:11" ht="12.75">
      <c r="A57" s="10">
        <v>4</v>
      </c>
      <c r="B57" s="11">
        <v>37</v>
      </c>
      <c r="C57" s="11">
        <v>341</v>
      </c>
      <c r="D57" s="12">
        <f>C57/(35.7179*B57)</f>
        <v>0.25802794162636145</v>
      </c>
      <c r="E57" s="12"/>
      <c r="F57" s="13"/>
      <c r="G57" s="20">
        <v>39</v>
      </c>
      <c r="H57" s="20">
        <v>41</v>
      </c>
      <c r="I57" s="20">
        <v>39</v>
      </c>
      <c r="J57" s="13">
        <v>40</v>
      </c>
      <c r="K57" s="14">
        <v>36</v>
      </c>
    </row>
    <row r="58" spans="1:11" ht="12.75">
      <c r="A58" s="10">
        <v>5</v>
      </c>
      <c r="B58" s="11">
        <v>26</v>
      </c>
      <c r="C58" s="11">
        <v>227</v>
      </c>
      <c r="D58" s="12">
        <f>C58/(35.7179*B58)</f>
        <v>0.24443680145723098</v>
      </c>
      <c r="E58" s="12"/>
      <c r="F58" s="13"/>
      <c r="G58" s="20">
        <v>61</v>
      </c>
      <c r="H58" s="20">
        <v>33</v>
      </c>
      <c r="I58" s="20">
        <v>49</v>
      </c>
      <c r="J58" s="13">
        <v>33</v>
      </c>
      <c r="K58" s="14">
        <v>42</v>
      </c>
    </row>
    <row r="59" spans="1:11" ht="12.75">
      <c r="A59" s="10">
        <v>6</v>
      </c>
      <c r="B59" s="11"/>
      <c r="C59" s="11"/>
      <c r="D59" s="12"/>
      <c r="E59" s="12"/>
      <c r="F59" s="13"/>
      <c r="G59" s="20">
        <v>37</v>
      </c>
      <c r="H59" s="20">
        <v>42</v>
      </c>
      <c r="I59" s="13">
        <v>41</v>
      </c>
      <c r="J59" s="13">
        <v>43</v>
      </c>
      <c r="K59" s="14">
        <v>29</v>
      </c>
    </row>
    <row r="60" spans="1:11" ht="12.75">
      <c r="A60" s="10">
        <v>7</v>
      </c>
      <c r="B60" s="11"/>
      <c r="C60" s="11"/>
      <c r="D60" s="12"/>
      <c r="E60" s="12"/>
      <c r="F60" s="13"/>
      <c r="G60" s="20">
        <v>26</v>
      </c>
      <c r="H60" s="20">
        <v>50</v>
      </c>
      <c r="I60" s="13">
        <v>52</v>
      </c>
      <c r="J60" s="13">
        <v>42</v>
      </c>
      <c r="K60" s="14">
        <v>48</v>
      </c>
    </row>
    <row r="61" spans="1:11" ht="12.75">
      <c r="A61" s="10">
        <v>8</v>
      </c>
      <c r="B61" s="11"/>
      <c r="C61" s="11"/>
      <c r="D61" s="12"/>
      <c r="E61" s="12"/>
      <c r="F61" s="13"/>
      <c r="G61" s="20">
        <v>38</v>
      </c>
      <c r="H61" s="20">
        <v>39</v>
      </c>
      <c r="I61" s="13">
        <v>39</v>
      </c>
      <c r="J61" s="13">
        <v>41</v>
      </c>
      <c r="K61" s="14">
        <v>20</v>
      </c>
    </row>
    <row r="62" spans="1:11" ht="12.75">
      <c r="A62" s="10">
        <v>9</v>
      </c>
      <c r="B62" s="11"/>
      <c r="C62" s="11"/>
      <c r="D62" s="12"/>
      <c r="E62" s="12"/>
      <c r="F62" s="13"/>
      <c r="G62" s="20">
        <v>32</v>
      </c>
      <c r="H62" s="20">
        <v>42</v>
      </c>
      <c r="I62" s="13">
        <v>41</v>
      </c>
      <c r="J62" s="13">
        <v>28</v>
      </c>
      <c r="K62" s="14">
        <v>40</v>
      </c>
    </row>
    <row r="63" spans="1:11" ht="13.5" thickBot="1">
      <c r="A63" s="10">
        <v>10</v>
      </c>
      <c r="B63" s="11"/>
      <c r="C63" s="11"/>
      <c r="D63" s="12"/>
      <c r="E63" s="12"/>
      <c r="F63" s="13"/>
      <c r="G63" s="20">
        <v>24</v>
      </c>
      <c r="H63" s="20">
        <v>41</v>
      </c>
      <c r="I63" s="13">
        <v>24</v>
      </c>
      <c r="J63" s="13">
        <v>35</v>
      </c>
      <c r="K63" s="14">
        <v>29</v>
      </c>
    </row>
    <row r="64" spans="1:11" ht="13.5" thickBot="1">
      <c r="A64" s="15" t="s">
        <v>1</v>
      </c>
      <c r="B64" s="16">
        <f>AVERAGE(B54:B63)</f>
        <v>32.4</v>
      </c>
      <c r="C64" s="17">
        <f>AVERAGE(C54:C63)</f>
        <v>248.8</v>
      </c>
      <c r="D64" s="18">
        <f>AVERAGE(D54:D63)</f>
        <v>0.2142759435815496</v>
      </c>
      <c r="E64" s="28" t="s">
        <v>5</v>
      </c>
      <c r="F64" s="29">
        <f>G64*D64</f>
        <v>8.043918922051372</v>
      </c>
      <c r="G64" s="44">
        <f>AVERAGE(G54:K63)</f>
        <v>37.54</v>
      </c>
      <c r="H64" s="1"/>
      <c r="I64" s="1"/>
      <c r="J64" s="1"/>
      <c r="K64" s="9"/>
    </row>
    <row r="66" spans="1:11" ht="12.75">
      <c r="A66" s="35" t="s">
        <v>2</v>
      </c>
      <c r="B66" s="33" t="s">
        <v>136</v>
      </c>
      <c r="C66" s="13"/>
      <c r="D66" s="13"/>
      <c r="F66" s="30" t="s">
        <v>3</v>
      </c>
      <c r="G66" s="34">
        <v>37007</v>
      </c>
      <c r="H66" s="13"/>
      <c r="I66" s="13"/>
      <c r="J66" s="13"/>
      <c r="K66" s="13"/>
    </row>
    <row r="67" spans="1:11" ht="12.75">
      <c r="A67" s="30"/>
      <c r="B67" s="33" t="s">
        <v>137</v>
      </c>
      <c r="C67" s="13"/>
      <c r="D67" s="13"/>
      <c r="E67" s="30"/>
      <c r="F67" s="34"/>
      <c r="G67" s="13"/>
      <c r="H67" s="13"/>
      <c r="I67" s="13"/>
      <c r="J67" s="13"/>
      <c r="K67" s="13"/>
    </row>
    <row r="68" spans="1:11" ht="12.75">
      <c r="A68" s="32"/>
      <c r="B68" s="33"/>
      <c r="C68" s="13"/>
      <c r="D68" s="30"/>
      <c r="E68" s="31"/>
      <c r="F68" s="13"/>
      <c r="G68" s="13"/>
      <c r="H68" s="13"/>
      <c r="I68" s="13"/>
      <c r="J68" s="13"/>
      <c r="K68" s="1"/>
    </row>
    <row r="69" spans="1:11" ht="22.5">
      <c r="A69" s="45" t="s">
        <v>7</v>
      </c>
      <c r="B69" s="38" t="s">
        <v>4</v>
      </c>
      <c r="C69" s="38" t="s">
        <v>0</v>
      </c>
      <c r="D69" s="39" t="s">
        <v>43</v>
      </c>
      <c r="E69" s="40"/>
      <c r="F69" s="41"/>
      <c r="G69" s="41" t="s">
        <v>6</v>
      </c>
      <c r="H69" s="41"/>
      <c r="I69" s="42"/>
      <c r="J69" s="42"/>
      <c r="K69" s="9"/>
    </row>
    <row r="70" spans="1:11" ht="12.75">
      <c r="A70" s="10">
        <v>1</v>
      </c>
      <c r="B70" s="11"/>
      <c r="C70" s="11"/>
      <c r="D70" s="12"/>
      <c r="E70" s="46">
        <v>41</v>
      </c>
      <c r="F70" s="13">
        <v>68</v>
      </c>
      <c r="G70" s="13">
        <v>66</v>
      </c>
      <c r="H70" s="13">
        <v>230</v>
      </c>
      <c r="I70" s="13">
        <v>57</v>
      </c>
      <c r="J70" s="13">
        <v>85</v>
      </c>
      <c r="K70" s="14">
        <v>66</v>
      </c>
    </row>
    <row r="71" spans="1:11" ht="12.75">
      <c r="A71" s="10">
        <v>2</v>
      </c>
      <c r="B71" s="47" t="s">
        <v>139</v>
      </c>
      <c r="C71" s="11"/>
      <c r="D71" s="12"/>
      <c r="E71" s="46">
        <v>55</v>
      </c>
      <c r="F71" s="13">
        <v>69</v>
      </c>
      <c r="G71" s="13">
        <v>71</v>
      </c>
      <c r="H71" s="13">
        <v>230</v>
      </c>
      <c r="I71" s="13">
        <v>62</v>
      </c>
      <c r="J71" s="13">
        <v>100</v>
      </c>
      <c r="K71" s="14">
        <v>67</v>
      </c>
    </row>
    <row r="72" spans="1:11" ht="12.75">
      <c r="A72" s="10">
        <v>3</v>
      </c>
      <c r="B72" s="47" t="s">
        <v>138</v>
      </c>
      <c r="C72" s="11"/>
      <c r="D72" s="12"/>
      <c r="E72" s="46">
        <v>57</v>
      </c>
      <c r="F72" s="13">
        <v>73</v>
      </c>
      <c r="G72" s="13">
        <v>75</v>
      </c>
      <c r="H72" s="13">
        <v>205</v>
      </c>
      <c r="I72" s="13">
        <v>54</v>
      </c>
      <c r="J72" s="13">
        <v>104</v>
      </c>
      <c r="K72" s="14">
        <v>68</v>
      </c>
    </row>
    <row r="73" spans="1:11" ht="12.75">
      <c r="A73" s="10">
        <v>4</v>
      </c>
      <c r="B73" s="11"/>
      <c r="C73" s="11"/>
      <c r="D73" s="12"/>
      <c r="E73" s="46">
        <v>62</v>
      </c>
      <c r="F73" s="13">
        <v>54</v>
      </c>
      <c r="G73" s="20">
        <v>77</v>
      </c>
      <c r="H73" s="20">
        <v>127</v>
      </c>
      <c r="I73" s="20">
        <v>59</v>
      </c>
      <c r="J73" s="13">
        <v>94</v>
      </c>
      <c r="K73" s="14">
        <v>73</v>
      </c>
    </row>
    <row r="74" spans="1:11" ht="12.75">
      <c r="A74" s="10">
        <v>5</v>
      </c>
      <c r="B74" s="11"/>
      <c r="C74" s="11"/>
      <c r="D74" s="12"/>
      <c r="E74" s="46">
        <v>65</v>
      </c>
      <c r="F74" s="13">
        <v>47</v>
      </c>
      <c r="G74" s="20">
        <v>83</v>
      </c>
      <c r="H74" s="20">
        <v>103</v>
      </c>
      <c r="I74" s="20">
        <v>70</v>
      </c>
      <c r="J74" s="13">
        <v>101</v>
      </c>
      <c r="K74" s="14">
        <v>64</v>
      </c>
    </row>
    <row r="75" spans="1:11" ht="12.75">
      <c r="A75" s="10">
        <v>6</v>
      </c>
      <c r="B75" s="11"/>
      <c r="C75" s="11"/>
      <c r="D75" s="12"/>
      <c r="E75" s="46">
        <v>57</v>
      </c>
      <c r="F75" s="13">
        <v>44</v>
      </c>
      <c r="G75" s="20">
        <v>89</v>
      </c>
      <c r="H75" s="20">
        <v>83</v>
      </c>
      <c r="I75" s="13">
        <v>58</v>
      </c>
      <c r="J75" s="13">
        <v>100</v>
      </c>
      <c r="K75" s="14">
        <v>78</v>
      </c>
    </row>
    <row r="76" spans="1:11" ht="12.75">
      <c r="A76" s="10">
        <v>7</v>
      </c>
      <c r="B76" s="11"/>
      <c r="C76" s="11"/>
      <c r="D76" s="12"/>
      <c r="E76" s="46">
        <v>58</v>
      </c>
      <c r="F76" s="13">
        <v>38</v>
      </c>
      <c r="G76" s="20">
        <v>102</v>
      </c>
      <c r="H76" s="20">
        <v>62</v>
      </c>
      <c r="I76" s="13">
        <v>59</v>
      </c>
      <c r="J76" s="13">
        <v>94</v>
      </c>
      <c r="K76" s="14">
        <v>86</v>
      </c>
    </row>
    <row r="77" spans="1:11" ht="12.75">
      <c r="A77" s="10">
        <v>8</v>
      </c>
      <c r="B77" s="11"/>
      <c r="C77" s="11"/>
      <c r="D77" s="12"/>
      <c r="E77" s="46">
        <v>67</v>
      </c>
      <c r="F77" s="13">
        <v>38</v>
      </c>
      <c r="G77" s="20">
        <v>123</v>
      </c>
      <c r="H77" s="20">
        <v>54</v>
      </c>
      <c r="I77" s="13">
        <v>70</v>
      </c>
      <c r="J77" s="13">
        <v>83</v>
      </c>
      <c r="K77" s="14">
        <v>85</v>
      </c>
    </row>
    <row r="78" spans="1:11" ht="12.75">
      <c r="A78" s="10">
        <v>9</v>
      </c>
      <c r="B78" s="11"/>
      <c r="C78" s="11"/>
      <c r="D78" s="12"/>
      <c r="E78" s="46">
        <v>85</v>
      </c>
      <c r="F78" s="13">
        <v>48</v>
      </c>
      <c r="G78" s="20">
        <v>171</v>
      </c>
      <c r="H78" s="20">
        <v>54</v>
      </c>
      <c r="I78" s="13">
        <v>72</v>
      </c>
      <c r="J78" s="13">
        <v>76</v>
      </c>
      <c r="K78" s="14"/>
    </row>
    <row r="79" spans="1:11" ht="13.5" thickBot="1">
      <c r="A79" s="10">
        <v>10</v>
      </c>
      <c r="B79" s="11"/>
      <c r="C79" s="11"/>
      <c r="D79" s="12"/>
      <c r="E79" s="46">
        <v>77</v>
      </c>
      <c r="F79" s="13">
        <v>58</v>
      </c>
      <c r="G79" s="20">
        <v>230</v>
      </c>
      <c r="H79" s="20">
        <v>62</v>
      </c>
      <c r="I79" s="13">
        <v>80</v>
      </c>
      <c r="J79" s="13">
        <v>73</v>
      </c>
      <c r="K79" s="14"/>
    </row>
    <row r="80" spans="1:11" ht="13.5" thickBot="1">
      <c r="A80" s="15" t="s">
        <v>1</v>
      </c>
      <c r="B80" s="16"/>
      <c r="C80" s="17"/>
      <c r="D80" s="18"/>
      <c r="E80" s="28"/>
      <c r="F80" s="29"/>
      <c r="G80" s="44">
        <f>AVERAGE(E70:K79)</f>
        <v>82.29411764705883</v>
      </c>
      <c r="H80" s="1"/>
      <c r="I80" s="1"/>
      <c r="J80" s="1"/>
      <c r="K80" s="9"/>
    </row>
    <row r="82" spans="1:11" ht="12.75">
      <c r="A82" s="35" t="s">
        <v>2</v>
      </c>
      <c r="B82" s="33" t="s">
        <v>140</v>
      </c>
      <c r="C82" s="13"/>
      <c r="D82" s="13"/>
      <c r="F82" s="30" t="s">
        <v>3</v>
      </c>
      <c r="G82" s="34">
        <v>37007</v>
      </c>
      <c r="H82" s="13"/>
      <c r="I82" s="13"/>
      <c r="J82" s="13"/>
      <c r="K82" s="13"/>
    </row>
    <row r="83" spans="1:11" ht="12.75">
      <c r="A83" s="30"/>
      <c r="B83" s="33" t="s">
        <v>94</v>
      </c>
      <c r="C83" s="13"/>
      <c r="D83" s="13"/>
      <c r="E83" s="30"/>
      <c r="F83" s="34"/>
      <c r="G83" s="13"/>
      <c r="H83" s="13"/>
      <c r="I83" s="13"/>
      <c r="J83" s="13"/>
      <c r="K83" s="13"/>
    </row>
    <row r="84" spans="1:11" ht="12.75">
      <c r="A84" s="32"/>
      <c r="B84" s="33" t="s">
        <v>95</v>
      </c>
      <c r="C84" s="13"/>
      <c r="D84" s="30"/>
      <c r="E84" s="31"/>
      <c r="F84" s="13"/>
      <c r="G84" s="13"/>
      <c r="H84" s="13"/>
      <c r="I84" s="13"/>
      <c r="J84" s="13"/>
      <c r="K84" s="1"/>
    </row>
    <row r="85" spans="1:11" ht="22.5">
      <c r="A85" s="45" t="s">
        <v>7</v>
      </c>
      <c r="B85" s="38" t="s">
        <v>4</v>
      </c>
      <c r="C85" s="38" t="s">
        <v>0</v>
      </c>
      <c r="D85" s="39" t="s">
        <v>43</v>
      </c>
      <c r="E85" s="40"/>
      <c r="F85" s="41"/>
      <c r="G85" s="41" t="s">
        <v>6</v>
      </c>
      <c r="H85" s="41"/>
      <c r="I85" s="42"/>
      <c r="J85" s="42"/>
      <c r="K85" s="9"/>
    </row>
    <row r="86" spans="1:11" ht="12.75">
      <c r="A86" s="10">
        <v>1</v>
      </c>
      <c r="B86" s="11">
        <v>60</v>
      </c>
      <c r="C86" s="11">
        <v>537</v>
      </c>
      <c r="D86" s="12">
        <f>C86/(35.7179*B86)</f>
        <v>0.25057464184624517</v>
      </c>
      <c r="E86" s="12"/>
      <c r="F86" s="13"/>
      <c r="G86" s="13">
        <v>50</v>
      </c>
      <c r="H86" s="13">
        <v>60</v>
      </c>
      <c r="I86" s="13">
        <v>55</v>
      </c>
      <c r="J86" s="13">
        <v>48</v>
      </c>
      <c r="K86" s="14">
        <v>45</v>
      </c>
    </row>
    <row r="87" spans="1:11" ht="12.75">
      <c r="A87" s="10">
        <v>2</v>
      </c>
      <c r="B87" s="11">
        <v>32</v>
      </c>
      <c r="C87" s="11">
        <v>279</v>
      </c>
      <c r="D87" s="12">
        <f>C87/(35.7179*B87)</f>
        <v>0.24410029704993855</v>
      </c>
      <c r="E87" s="12"/>
      <c r="F87" s="13"/>
      <c r="G87" s="13">
        <v>56</v>
      </c>
      <c r="H87" s="13">
        <v>68</v>
      </c>
      <c r="I87" s="13">
        <v>55</v>
      </c>
      <c r="J87" s="13">
        <v>50</v>
      </c>
      <c r="K87" s="14">
        <v>43</v>
      </c>
    </row>
    <row r="88" spans="1:11" ht="12.75">
      <c r="A88" s="10">
        <v>3</v>
      </c>
      <c r="B88" s="11">
        <v>44</v>
      </c>
      <c r="C88" s="11">
        <v>437</v>
      </c>
      <c r="D88" s="12">
        <f>C88/(35.7179*B88)</f>
        <v>0.27806276913867223</v>
      </c>
      <c r="E88" s="12"/>
      <c r="F88" s="13"/>
      <c r="G88" s="13">
        <v>62</v>
      </c>
      <c r="H88" s="13">
        <v>65</v>
      </c>
      <c r="I88" s="13">
        <v>49</v>
      </c>
      <c r="J88" s="13">
        <v>51</v>
      </c>
      <c r="K88" s="14">
        <v>48</v>
      </c>
    </row>
    <row r="89" spans="1:11" ht="12.75">
      <c r="A89" s="10">
        <v>4</v>
      </c>
      <c r="B89" s="11">
        <v>40</v>
      </c>
      <c r="C89" s="11">
        <v>340</v>
      </c>
      <c r="D89" s="12">
        <f>C89/(35.7179*B89)</f>
        <v>0.23797591683721608</v>
      </c>
      <c r="E89" s="12"/>
      <c r="F89" s="13"/>
      <c r="G89" s="20">
        <v>65</v>
      </c>
      <c r="H89" s="20">
        <v>66</v>
      </c>
      <c r="I89" s="20">
        <v>58</v>
      </c>
      <c r="J89" s="13">
        <v>48</v>
      </c>
      <c r="K89" s="14">
        <v>55</v>
      </c>
    </row>
    <row r="90" spans="1:11" ht="12.75">
      <c r="A90" s="10">
        <v>5</v>
      </c>
      <c r="B90" s="11">
        <v>48</v>
      </c>
      <c r="C90" s="11">
        <v>328</v>
      </c>
      <c r="D90" s="12">
        <f>C90/(35.7179*B90)</f>
        <v>0.19131397235933056</v>
      </c>
      <c r="E90" s="12"/>
      <c r="F90" s="13"/>
      <c r="G90" s="20">
        <v>60</v>
      </c>
      <c r="H90" s="20">
        <v>70</v>
      </c>
      <c r="I90" s="20">
        <v>49</v>
      </c>
      <c r="J90" s="13">
        <v>51</v>
      </c>
      <c r="K90" s="14">
        <v>50</v>
      </c>
    </row>
    <row r="91" spans="1:11" ht="12.75">
      <c r="A91" s="10">
        <v>6</v>
      </c>
      <c r="B91" s="11"/>
      <c r="C91" s="11"/>
      <c r="D91" s="12"/>
      <c r="E91" s="12"/>
      <c r="F91" s="13"/>
      <c r="G91" s="20">
        <v>69</v>
      </c>
      <c r="H91" s="20">
        <v>57</v>
      </c>
      <c r="I91" s="13">
        <v>53</v>
      </c>
      <c r="J91" s="13">
        <v>50</v>
      </c>
      <c r="K91" s="14">
        <v>48</v>
      </c>
    </row>
    <row r="92" spans="1:11" ht="12.75">
      <c r="A92" s="10">
        <v>7</v>
      </c>
      <c r="B92" s="11"/>
      <c r="C92" s="11"/>
      <c r="D92" s="12"/>
      <c r="E92" s="12"/>
      <c r="F92" s="13"/>
      <c r="G92" s="20">
        <v>70</v>
      </c>
      <c r="H92" s="20">
        <v>66</v>
      </c>
      <c r="I92" s="13">
        <v>55</v>
      </c>
      <c r="J92" s="13">
        <v>52</v>
      </c>
      <c r="K92" s="14">
        <v>49</v>
      </c>
    </row>
    <row r="93" spans="1:11" ht="12.75">
      <c r="A93" s="10">
        <v>8</v>
      </c>
      <c r="B93" s="11"/>
      <c r="C93" s="11"/>
      <c r="D93" s="12"/>
      <c r="E93" s="12"/>
      <c r="F93" s="13"/>
      <c r="G93" s="20">
        <v>71</v>
      </c>
      <c r="H93" s="20">
        <v>63</v>
      </c>
      <c r="I93" s="13">
        <v>49</v>
      </c>
      <c r="J93" s="13">
        <v>51</v>
      </c>
      <c r="K93" s="14">
        <v>50</v>
      </c>
    </row>
    <row r="94" spans="1:11" ht="12.75">
      <c r="A94" s="10">
        <v>9</v>
      </c>
      <c r="B94" s="11"/>
      <c r="C94" s="11"/>
      <c r="D94" s="12"/>
      <c r="E94" s="12"/>
      <c r="F94" s="13"/>
      <c r="G94" s="20">
        <v>69</v>
      </c>
      <c r="H94" s="20">
        <v>60</v>
      </c>
      <c r="I94" s="13">
        <v>50</v>
      </c>
      <c r="J94" s="13">
        <v>39</v>
      </c>
      <c r="K94" s="14">
        <v>50</v>
      </c>
    </row>
    <row r="95" spans="1:11" ht="13.5" thickBot="1">
      <c r="A95" s="10">
        <v>10</v>
      </c>
      <c r="B95" s="11"/>
      <c r="C95" s="11"/>
      <c r="D95" s="12"/>
      <c r="E95" s="12"/>
      <c r="F95" s="13"/>
      <c r="G95" s="20">
        <v>66</v>
      </c>
      <c r="H95" s="20">
        <v>64</v>
      </c>
      <c r="I95" s="13">
        <v>49</v>
      </c>
      <c r="J95" s="13">
        <v>47</v>
      </c>
      <c r="K95" s="14">
        <v>48</v>
      </c>
    </row>
    <row r="96" spans="1:11" ht="13.5" thickBot="1">
      <c r="A96" s="15" t="s">
        <v>1</v>
      </c>
      <c r="B96" s="16">
        <f>AVERAGE(B86:B95)</f>
        <v>44.8</v>
      </c>
      <c r="C96" s="17">
        <f>AVERAGE(C86:C95)</f>
        <v>384.2</v>
      </c>
      <c r="D96" s="18">
        <f>AVERAGE(D86:D95)</f>
        <v>0.24040551944628055</v>
      </c>
      <c r="E96" s="28" t="s">
        <v>5</v>
      </c>
      <c r="F96" s="29">
        <f>G96*D96</f>
        <v>13.328081998101792</v>
      </c>
      <c r="G96" s="44">
        <f>AVERAGE(G86:K95)</f>
        <v>55.44</v>
      </c>
      <c r="H96" s="1"/>
      <c r="I96" s="1"/>
      <c r="J96" s="1"/>
      <c r="K96" s="9"/>
    </row>
    <row r="99" spans="1:11" ht="12.75">
      <c r="A99" s="35" t="s">
        <v>2</v>
      </c>
      <c r="B99" s="33" t="s">
        <v>141</v>
      </c>
      <c r="C99" s="13"/>
      <c r="D99" s="13"/>
      <c r="F99" s="30" t="s">
        <v>3</v>
      </c>
      <c r="G99" s="34">
        <v>37008</v>
      </c>
      <c r="H99" s="13"/>
      <c r="I99" s="13"/>
      <c r="J99" s="13"/>
      <c r="K99" s="13"/>
    </row>
    <row r="100" spans="1:11" ht="12.75">
      <c r="A100" s="30"/>
      <c r="B100" s="33" t="s">
        <v>142</v>
      </c>
      <c r="C100" s="13"/>
      <c r="D100" s="13"/>
      <c r="E100" s="30"/>
      <c r="F100" s="34"/>
      <c r="G100" s="13"/>
      <c r="H100" s="13"/>
      <c r="I100" s="13"/>
      <c r="J100" s="13"/>
      <c r="K100" s="13"/>
    </row>
    <row r="101" spans="1:11" ht="12.75">
      <c r="A101" s="32"/>
      <c r="B101" s="33" t="s">
        <v>143</v>
      </c>
      <c r="C101" s="13"/>
      <c r="D101" s="30"/>
      <c r="E101" s="31"/>
      <c r="F101" s="13"/>
      <c r="G101" s="13"/>
      <c r="H101" s="13"/>
      <c r="I101" s="13"/>
      <c r="J101" s="13"/>
      <c r="K101" s="1"/>
    </row>
    <row r="102" spans="1:11" ht="22.5">
      <c r="A102" s="45" t="s">
        <v>7</v>
      </c>
      <c r="B102" s="38" t="s">
        <v>4</v>
      </c>
      <c r="C102" s="38" t="s">
        <v>0</v>
      </c>
      <c r="D102" s="39" t="s">
        <v>43</v>
      </c>
      <c r="E102" s="40"/>
      <c r="F102" s="41"/>
      <c r="G102" s="41" t="s">
        <v>6</v>
      </c>
      <c r="H102" s="41"/>
      <c r="I102" s="42"/>
      <c r="J102" s="42"/>
      <c r="K102" s="9"/>
    </row>
    <row r="103" spans="1:11" ht="12.75">
      <c r="A103" s="10">
        <v>1</v>
      </c>
      <c r="B103" s="11">
        <v>38</v>
      </c>
      <c r="C103" s="11">
        <v>225</v>
      </c>
      <c r="D103" s="12">
        <f>C103/(35.7179*B103)</f>
        <v>0.16577269748722484</v>
      </c>
      <c r="E103" s="12"/>
      <c r="F103" s="13"/>
      <c r="G103" s="13">
        <v>37</v>
      </c>
      <c r="H103" s="13">
        <v>74</v>
      </c>
      <c r="I103" s="13">
        <v>55</v>
      </c>
      <c r="J103" s="13">
        <v>30</v>
      </c>
      <c r="K103" s="14">
        <v>75</v>
      </c>
    </row>
    <row r="104" spans="1:11" ht="12.75">
      <c r="A104" s="10">
        <v>2</v>
      </c>
      <c r="B104" s="11">
        <v>58</v>
      </c>
      <c r="C104" s="11">
        <v>474</v>
      </c>
      <c r="D104" s="12">
        <f>C104/(35.7179*B104)</f>
        <v>0.22880443119845928</v>
      </c>
      <c r="E104" s="12"/>
      <c r="F104" s="13"/>
      <c r="G104" s="13">
        <v>41</v>
      </c>
      <c r="H104" s="13">
        <v>66</v>
      </c>
      <c r="I104" s="13">
        <v>49</v>
      </c>
      <c r="J104" s="13">
        <v>53</v>
      </c>
      <c r="K104" s="14">
        <v>72</v>
      </c>
    </row>
    <row r="105" spans="1:11" ht="12.75">
      <c r="A105" s="10">
        <v>3</v>
      </c>
      <c r="B105" s="11">
        <v>76</v>
      </c>
      <c r="C105" s="11">
        <v>719</v>
      </c>
      <c r="D105" s="12">
        <f>C105/(35.7179*B105)</f>
        <v>0.2648679322073659</v>
      </c>
      <c r="E105" s="12"/>
      <c r="F105" s="13"/>
      <c r="G105" s="13">
        <v>49</v>
      </c>
      <c r="H105" s="13">
        <v>59</v>
      </c>
      <c r="I105" s="13">
        <v>59</v>
      </c>
      <c r="J105" s="13">
        <v>62</v>
      </c>
      <c r="K105" s="14">
        <v>52</v>
      </c>
    </row>
    <row r="106" spans="1:11" ht="12.75">
      <c r="A106" s="10">
        <v>4</v>
      </c>
      <c r="B106" s="11">
        <v>58</v>
      </c>
      <c r="C106" s="11">
        <v>411</v>
      </c>
      <c r="D106" s="12">
        <f>C106/(35.7179*B106)</f>
        <v>0.19839371565942354</v>
      </c>
      <c r="E106" s="12"/>
      <c r="F106" s="13"/>
      <c r="G106" s="20">
        <v>60</v>
      </c>
      <c r="H106" s="20">
        <v>60</v>
      </c>
      <c r="I106" s="20">
        <v>63</v>
      </c>
      <c r="J106" s="13">
        <v>64</v>
      </c>
      <c r="K106" s="14">
        <v>52</v>
      </c>
    </row>
    <row r="107" spans="1:11" ht="12.75">
      <c r="A107" s="10">
        <v>5</v>
      </c>
      <c r="B107" s="11">
        <v>54</v>
      </c>
      <c r="C107" s="11">
        <v>344</v>
      </c>
      <c r="D107" s="12">
        <f>C107/(35.7179*B107)</f>
        <v>0.1783523211154735</v>
      </c>
      <c r="E107" s="12"/>
      <c r="F107" s="13"/>
      <c r="G107" s="20">
        <v>65</v>
      </c>
      <c r="H107" s="20">
        <v>62</v>
      </c>
      <c r="I107" s="20">
        <v>66</v>
      </c>
      <c r="J107" s="13">
        <v>55</v>
      </c>
      <c r="K107" s="14">
        <v>57</v>
      </c>
    </row>
    <row r="108" spans="1:11" ht="12.75">
      <c r="A108" s="10">
        <v>6</v>
      </c>
      <c r="B108" s="11"/>
      <c r="C108" s="11"/>
      <c r="D108" s="12"/>
      <c r="E108" s="12"/>
      <c r="F108" s="13"/>
      <c r="G108" s="20">
        <v>61</v>
      </c>
      <c r="H108" s="20">
        <v>71</v>
      </c>
      <c r="I108" s="13">
        <v>64</v>
      </c>
      <c r="J108" s="13">
        <v>58</v>
      </c>
      <c r="K108" s="14">
        <v>61</v>
      </c>
    </row>
    <row r="109" spans="1:11" ht="12.75">
      <c r="A109" s="10">
        <v>7</v>
      </c>
      <c r="B109" s="11"/>
      <c r="C109" s="11"/>
      <c r="D109" s="12"/>
      <c r="E109" s="12"/>
      <c r="F109" s="13"/>
      <c r="G109" s="20">
        <v>69</v>
      </c>
      <c r="H109" s="20">
        <v>71</v>
      </c>
      <c r="I109" s="13">
        <v>53</v>
      </c>
      <c r="J109" s="13">
        <v>55</v>
      </c>
      <c r="K109" s="14">
        <v>56</v>
      </c>
    </row>
    <row r="110" spans="1:11" ht="12.75">
      <c r="A110" s="10">
        <v>8</v>
      </c>
      <c r="B110" s="11"/>
      <c r="C110" s="11"/>
      <c r="D110" s="12"/>
      <c r="E110" s="12"/>
      <c r="F110" s="13"/>
      <c r="G110" s="20">
        <v>55</v>
      </c>
      <c r="H110" s="20">
        <v>61</v>
      </c>
      <c r="I110" s="13">
        <v>54</v>
      </c>
      <c r="J110" s="13">
        <v>49</v>
      </c>
      <c r="K110" s="14">
        <v>61</v>
      </c>
    </row>
    <row r="111" spans="1:11" ht="12.75">
      <c r="A111" s="10">
        <v>9</v>
      </c>
      <c r="B111" s="11"/>
      <c r="C111" s="11"/>
      <c r="D111" s="12"/>
      <c r="E111" s="12"/>
      <c r="F111" s="13"/>
      <c r="G111" s="20">
        <v>61</v>
      </c>
      <c r="H111" s="20">
        <v>60</v>
      </c>
      <c r="I111" s="13">
        <v>51</v>
      </c>
      <c r="J111" s="13">
        <v>68</v>
      </c>
      <c r="K111" s="14">
        <v>58</v>
      </c>
    </row>
    <row r="112" spans="1:11" ht="13.5" thickBot="1">
      <c r="A112" s="10">
        <v>10</v>
      </c>
      <c r="B112" s="11"/>
      <c r="C112" s="11"/>
      <c r="D112" s="12"/>
      <c r="E112" s="12"/>
      <c r="F112" s="13"/>
      <c r="G112" s="20">
        <v>71</v>
      </c>
      <c r="H112" s="20">
        <v>65</v>
      </c>
      <c r="I112" s="13">
        <v>66</v>
      </c>
      <c r="J112" s="13">
        <v>74</v>
      </c>
      <c r="K112" s="14">
        <v>52</v>
      </c>
    </row>
    <row r="113" spans="1:11" ht="13.5" thickBot="1">
      <c r="A113" s="15" t="s">
        <v>1</v>
      </c>
      <c r="B113" s="16">
        <f>AVERAGE(B103:B112)</f>
        <v>56.8</v>
      </c>
      <c r="C113" s="17">
        <f>AVERAGE(C103:C112)</f>
        <v>434.6</v>
      </c>
      <c r="D113" s="18">
        <f>AVERAGE(D103:D112)</f>
        <v>0.20723821953358942</v>
      </c>
      <c r="E113" s="28" t="s">
        <v>5</v>
      </c>
      <c r="F113" s="29">
        <f>G113*D113</f>
        <v>12.276792125169838</v>
      </c>
      <c r="G113" s="44">
        <f>AVERAGE(G103:K112)</f>
        <v>59.24</v>
      </c>
      <c r="H113" s="1"/>
      <c r="I113" s="1"/>
      <c r="J113" s="1"/>
      <c r="K113" s="9"/>
    </row>
    <row r="115" spans="1:11" ht="12.75">
      <c r="A115" s="35" t="s">
        <v>2</v>
      </c>
      <c r="B115" s="33" t="s">
        <v>144</v>
      </c>
      <c r="C115" s="36"/>
      <c r="D115" s="36"/>
      <c r="F115" s="30" t="s">
        <v>3</v>
      </c>
      <c r="G115" s="34">
        <v>37008</v>
      </c>
      <c r="H115" s="36"/>
      <c r="I115" s="36"/>
      <c r="J115" s="36"/>
      <c r="K115" s="36"/>
    </row>
    <row r="116" spans="1:11" ht="12.75">
      <c r="A116" s="37"/>
      <c r="B116" s="33" t="s">
        <v>145</v>
      </c>
      <c r="C116" s="13"/>
      <c r="D116" s="30"/>
      <c r="E116" s="31"/>
      <c r="F116" s="13"/>
      <c r="G116" s="13"/>
      <c r="H116" s="13"/>
      <c r="I116" s="13"/>
      <c r="J116" s="13"/>
      <c r="K116" s="13"/>
    </row>
    <row r="117" spans="1:11" ht="12.75">
      <c r="A117" s="32"/>
      <c r="B117" s="33" t="s">
        <v>146</v>
      </c>
      <c r="C117" s="13"/>
      <c r="D117" s="30"/>
      <c r="E117" s="31"/>
      <c r="F117" s="13"/>
      <c r="G117" s="13"/>
      <c r="H117" s="13"/>
      <c r="I117" s="13"/>
      <c r="J117" s="13"/>
      <c r="K117" s="1"/>
    </row>
    <row r="118" spans="1:11" ht="22.5">
      <c r="A118" s="45" t="s">
        <v>7</v>
      </c>
      <c r="B118" s="38" t="s">
        <v>4</v>
      </c>
      <c r="C118" s="38" t="s">
        <v>0</v>
      </c>
      <c r="D118" s="39" t="s">
        <v>43</v>
      </c>
      <c r="E118" s="40"/>
      <c r="F118" s="41"/>
      <c r="G118" s="41" t="s">
        <v>6</v>
      </c>
      <c r="H118" s="41"/>
      <c r="I118" s="42"/>
      <c r="J118" s="42"/>
      <c r="K118" s="9"/>
    </row>
    <row r="119" spans="1:11" ht="12.75">
      <c r="A119" s="10">
        <v>1</v>
      </c>
      <c r="B119" s="11">
        <v>58</v>
      </c>
      <c r="C119" s="11">
        <v>593</v>
      </c>
      <c r="D119" s="12">
        <f>C119/(35.7179*B119)</f>
        <v>0.28624689388330454</v>
      </c>
      <c r="E119" s="12"/>
      <c r="F119" s="13"/>
      <c r="G119" s="13">
        <v>65</v>
      </c>
      <c r="H119" s="13">
        <v>68</v>
      </c>
      <c r="I119" s="13">
        <v>67</v>
      </c>
      <c r="J119" s="13">
        <v>80</v>
      </c>
      <c r="K119" s="14">
        <v>72</v>
      </c>
    </row>
    <row r="120" spans="1:11" ht="12.75">
      <c r="A120" s="10">
        <v>2</v>
      </c>
      <c r="B120" s="11">
        <v>70</v>
      </c>
      <c r="C120" s="11">
        <v>790</v>
      </c>
      <c r="D120" s="12">
        <f>C120/(35.7179*B120)</f>
        <v>0.3159680240359675</v>
      </c>
      <c r="E120" s="12"/>
      <c r="F120" s="13"/>
      <c r="G120" s="13">
        <v>84</v>
      </c>
      <c r="H120" s="13">
        <v>64</v>
      </c>
      <c r="I120" s="13">
        <v>78</v>
      </c>
      <c r="J120" s="13">
        <v>62</v>
      </c>
      <c r="K120" s="14">
        <v>61</v>
      </c>
    </row>
    <row r="121" spans="1:11" ht="12.75">
      <c r="A121" s="10">
        <v>3</v>
      </c>
      <c r="B121" s="11">
        <v>56</v>
      </c>
      <c r="C121" s="11">
        <v>534</v>
      </c>
      <c r="D121" s="12">
        <f>C121/(35.7179*B121)</f>
        <v>0.26697298233418776</v>
      </c>
      <c r="E121" s="12"/>
      <c r="F121" s="13"/>
      <c r="G121" s="13">
        <v>67</v>
      </c>
      <c r="H121" s="13">
        <v>77</v>
      </c>
      <c r="I121" s="13">
        <v>64</v>
      </c>
      <c r="J121" s="13">
        <v>72</v>
      </c>
      <c r="K121" s="14">
        <v>61</v>
      </c>
    </row>
    <row r="122" spans="1:11" ht="12.75">
      <c r="A122" s="10">
        <v>4</v>
      </c>
      <c r="B122" s="11">
        <v>40</v>
      </c>
      <c r="C122" s="11">
        <v>348</v>
      </c>
      <c r="D122" s="12">
        <f>C122/(35.7179*B122)</f>
        <v>0.24357535017456236</v>
      </c>
      <c r="E122" s="12"/>
      <c r="F122" s="13"/>
      <c r="G122" s="20">
        <v>73</v>
      </c>
      <c r="H122" s="20">
        <v>82</v>
      </c>
      <c r="I122" s="20">
        <v>65</v>
      </c>
      <c r="J122" s="13">
        <v>71</v>
      </c>
      <c r="K122" s="14">
        <v>54</v>
      </c>
    </row>
    <row r="123" spans="1:11" ht="12.75">
      <c r="A123" s="10">
        <v>5</v>
      </c>
      <c r="B123" s="11">
        <v>46</v>
      </c>
      <c r="C123" s="11">
        <v>430</v>
      </c>
      <c r="D123" s="12">
        <f>C123/(35.7179*B123)</f>
        <v>0.26171264511509695</v>
      </c>
      <c r="E123" s="12"/>
      <c r="F123" s="13"/>
      <c r="G123" s="20">
        <v>73</v>
      </c>
      <c r="H123" s="20">
        <v>78</v>
      </c>
      <c r="I123" s="20">
        <v>83</v>
      </c>
      <c r="J123" s="13">
        <v>64</v>
      </c>
      <c r="K123" s="14">
        <v>69</v>
      </c>
    </row>
    <row r="124" spans="1:11" ht="12.75">
      <c r="A124" s="10">
        <v>6</v>
      </c>
      <c r="B124" s="11"/>
      <c r="C124" s="11"/>
      <c r="D124" s="12"/>
      <c r="E124" s="12"/>
      <c r="F124" s="13"/>
      <c r="G124" s="20">
        <v>80</v>
      </c>
      <c r="H124" s="20">
        <v>67</v>
      </c>
      <c r="I124" s="13">
        <v>83</v>
      </c>
      <c r="J124" s="13">
        <v>71</v>
      </c>
      <c r="K124" s="14">
        <v>59</v>
      </c>
    </row>
    <row r="125" spans="1:11" ht="12.75">
      <c r="A125" s="10">
        <v>7</v>
      </c>
      <c r="B125" s="11"/>
      <c r="C125" s="11"/>
      <c r="D125" s="12"/>
      <c r="E125" s="12"/>
      <c r="F125" s="13"/>
      <c r="G125" s="20">
        <v>67</v>
      </c>
      <c r="H125" s="20">
        <v>65</v>
      </c>
      <c r="I125" s="13">
        <v>82</v>
      </c>
      <c r="J125" s="13">
        <v>74</v>
      </c>
      <c r="K125" s="14">
        <v>62</v>
      </c>
    </row>
    <row r="126" spans="1:11" ht="12.75">
      <c r="A126" s="10">
        <v>8</v>
      </c>
      <c r="B126" s="11"/>
      <c r="C126" s="11"/>
      <c r="D126" s="12"/>
      <c r="E126" s="12"/>
      <c r="F126" s="13"/>
      <c r="G126" s="20">
        <v>77</v>
      </c>
      <c r="H126" s="20">
        <v>64</v>
      </c>
      <c r="I126" s="13">
        <v>66</v>
      </c>
      <c r="J126" s="13">
        <v>61</v>
      </c>
      <c r="K126" s="14">
        <v>52</v>
      </c>
    </row>
    <row r="127" spans="1:11" ht="12.75">
      <c r="A127" s="10">
        <v>9</v>
      </c>
      <c r="B127" s="11"/>
      <c r="C127" s="11"/>
      <c r="D127" s="12"/>
      <c r="E127" s="12"/>
      <c r="F127" s="13"/>
      <c r="G127" s="20">
        <v>58</v>
      </c>
      <c r="H127" s="20">
        <v>58</v>
      </c>
      <c r="I127" s="13">
        <v>74</v>
      </c>
      <c r="J127" s="13">
        <v>71</v>
      </c>
      <c r="K127" s="14">
        <v>60</v>
      </c>
    </row>
    <row r="128" spans="1:11" ht="13.5" thickBot="1">
      <c r="A128" s="10">
        <v>10</v>
      </c>
      <c r="B128" s="11"/>
      <c r="C128" s="11"/>
      <c r="D128" s="12"/>
      <c r="E128" s="12"/>
      <c r="F128" s="13"/>
      <c r="G128" s="20">
        <v>79</v>
      </c>
      <c r="H128" s="20">
        <v>66</v>
      </c>
      <c r="I128" s="13">
        <v>86</v>
      </c>
      <c r="J128" s="13">
        <v>70</v>
      </c>
      <c r="K128" s="14">
        <v>66</v>
      </c>
    </row>
    <row r="129" spans="1:11" ht="13.5" thickBot="1">
      <c r="A129" s="15" t="s">
        <v>1</v>
      </c>
      <c r="B129" s="16">
        <f>AVERAGE(B119:B128)</f>
        <v>54</v>
      </c>
      <c r="C129" s="17">
        <f>AVERAGE(C119:C128)</f>
        <v>539</v>
      </c>
      <c r="D129" s="18">
        <f>AVERAGE(D119:D128)</f>
        <v>0.2748951791086238</v>
      </c>
      <c r="E129" s="28" t="s">
        <v>5</v>
      </c>
      <c r="F129" s="29">
        <f>G129*D129</f>
        <v>19.08872123730284</v>
      </c>
      <c r="G129" s="44">
        <f>AVERAGE(G119:K128)</f>
        <v>69.44</v>
      </c>
      <c r="H129" s="1"/>
      <c r="I129" s="1"/>
      <c r="J129" s="1"/>
      <c r="K129" s="9"/>
    </row>
    <row r="130" ht="12.75">
      <c r="H130" s="20"/>
    </row>
    <row r="131" spans="1:11" ht="12.75">
      <c r="A131" s="35" t="s">
        <v>2</v>
      </c>
      <c r="B131" s="33" t="s">
        <v>149</v>
      </c>
      <c r="C131" s="13"/>
      <c r="D131" s="13"/>
      <c r="F131" s="30" t="s">
        <v>3</v>
      </c>
      <c r="G131" s="34">
        <v>37008</v>
      </c>
      <c r="H131" s="20"/>
      <c r="I131" s="13"/>
      <c r="J131" s="13"/>
      <c r="K131" s="13"/>
    </row>
    <row r="132" spans="1:11" ht="12.75">
      <c r="A132" s="32"/>
      <c r="B132" s="33" t="s">
        <v>147</v>
      </c>
      <c r="C132" s="13"/>
      <c r="D132" s="30"/>
      <c r="E132" s="31"/>
      <c r="F132" s="13"/>
      <c r="G132" s="13"/>
      <c r="H132" s="13"/>
      <c r="I132" s="13"/>
      <c r="J132" s="13"/>
      <c r="K132" s="13"/>
    </row>
    <row r="133" spans="1:11" ht="12.75">
      <c r="A133" s="32"/>
      <c r="B133" s="33" t="s">
        <v>148</v>
      </c>
      <c r="C133" s="13"/>
      <c r="D133" s="30"/>
      <c r="E133" s="31"/>
      <c r="F133" s="13"/>
      <c r="G133" s="13"/>
      <c r="H133" s="13"/>
      <c r="I133" s="13"/>
      <c r="J133" s="13"/>
      <c r="K133" s="13"/>
    </row>
    <row r="134" spans="1:11" ht="22.5">
      <c r="A134" s="45" t="s">
        <v>7</v>
      </c>
      <c r="B134" s="38" t="s">
        <v>4</v>
      </c>
      <c r="C134" s="38" t="s">
        <v>0</v>
      </c>
      <c r="D134" s="39" t="s">
        <v>43</v>
      </c>
      <c r="E134" s="40"/>
      <c r="F134" s="41"/>
      <c r="G134" s="41" t="s">
        <v>6</v>
      </c>
      <c r="H134" s="41"/>
      <c r="I134" s="42"/>
      <c r="J134" s="42"/>
      <c r="K134" s="43"/>
    </row>
    <row r="135" spans="1:11" ht="12.75">
      <c r="A135" s="10">
        <v>1</v>
      </c>
      <c r="B135" s="11">
        <v>30</v>
      </c>
      <c r="C135" s="11">
        <v>261</v>
      </c>
      <c r="D135" s="12">
        <f>C135/(35.7179*B135)</f>
        <v>0.24357535017456233</v>
      </c>
      <c r="E135" s="12"/>
      <c r="F135" s="13"/>
      <c r="G135" s="13">
        <v>32</v>
      </c>
      <c r="H135" s="13">
        <v>40</v>
      </c>
      <c r="I135" s="13">
        <v>35</v>
      </c>
      <c r="J135" s="13">
        <v>21</v>
      </c>
      <c r="K135" s="14">
        <v>20</v>
      </c>
    </row>
    <row r="136" spans="1:11" ht="12.75">
      <c r="A136" s="10">
        <v>2</v>
      </c>
      <c r="B136" s="11">
        <v>31</v>
      </c>
      <c r="C136" s="11">
        <v>304</v>
      </c>
      <c r="D136" s="12">
        <f>C136/(35.7179*B136)</f>
        <v>0.27455286041181665</v>
      </c>
      <c r="E136" s="12"/>
      <c r="F136" s="13"/>
      <c r="G136" s="13">
        <v>35</v>
      </c>
      <c r="H136" s="13">
        <v>30</v>
      </c>
      <c r="I136" s="13">
        <v>29</v>
      </c>
      <c r="J136" s="13">
        <v>28</v>
      </c>
      <c r="K136" s="14">
        <v>30</v>
      </c>
    </row>
    <row r="137" spans="1:11" ht="12.75">
      <c r="A137" s="10">
        <v>3</v>
      </c>
      <c r="B137" s="11">
        <v>22</v>
      </c>
      <c r="C137" s="11">
        <v>146</v>
      </c>
      <c r="D137" s="12">
        <f>C137/(35.7179*B137)</f>
        <v>0.185799378921035</v>
      </c>
      <c r="E137" s="12"/>
      <c r="F137" s="13"/>
      <c r="G137" s="13">
        <v>42</v>
      </c>
      <c r="H137" s="13">
        <v>29</v>
      </c>
      <c r="I137" s="13">
        <v>25</v>
      </c>
      <c r="J137" s="13">
        <v>34</v>
      </c>
      <c r="K137" s="14">
        <v>36</v>
      </c>
    </row>
    <row r="138" spans="1:11" ht="12.75">
      <c r="A138" s="10">
        <v>4</v>
      </c>
      <c r="B138" s="11">
        <v>34</v>
      </c>
      <c r="C138" s="11">
        <v>243</v>
      </c>
      <c r="D138" s="12">
        <f>C138/(35.7179*B138)</f>
        <v>0.20009739720222666</v>
      </c>
      <c r="E138" s="12"/>
      <c r="F138" s="13"/>
      <c r="G138" s="20">
        <v>38</v>
      </c>
      <c r="H138" s="20">
        <v>32</v>
      </c>
      <c r="I138" s="20">
        <v>18</v>
      </c>
      <c r="J138" s="13">
        <v>33</v>
      </c>
      <c r="K138" s="14">
        <v>41</v>
      </c>
    </row>
    <row r="139" spans="1:11" ht="12.75">
      <c r="A139" s="10">
        <v>5</v>
      </c>
      <c r="B139" s="11">
        <v>29</v>
      </c>
      <c r="C139" s="11">
        <v>209</v>
      </c>
      <c r="D139" s="12">
        <f>C139/(35.7179*B139)</f>
        <v>0.20177268405264975</v>
      </c>
      <c r="E139" s="12"/>
      <c r="F139" s="13"/>
      <c r="G139" s="20">
        <v>45</v>
      </c>
      <c r="H139" s="20">
        <v>28</v>
      </c>
      <c r="I139" s="20">
        <v>23</v>
      </c>
      <c r="J139" s="13"/>
      <c r="K139" s="14">
        <v>22</v>
      </c>
    </row>
    <row r="140" spans="1:11" ht="12.75">
      <c r="A140" s="10">
        <v>6</v>
      </c>
      <c r="B140" s="11"/>
      <c r="C140" s="11"/>
      <c r="D140" s="12"/>
      <c r="E140" s="12"/>
      <c r="F140" s="13"/>
      <c r="G140" s="20">
        <v>31</v>
      </c>
      <c r="H140" s="20">
        <v>35</v>
      </c>
      <c r="I140" s="13">
        <v>31</v>
      </c>
      <c r="J140" s="13">
        <v>41</v>
      </c>
      <c r="K140" s="14">
        <v>28</v>
      </c>
    </row>
    <row r="141" spans="1:11" ht="12.75">
      <c r="A141" s="10">
        <v>7</v>
      </c>
      <c r="B141" s="11"/>
      <c r="C141" s="11"/>
      <c r="D141" s="12"/>
      <c r="E141" s="12"/>
      <c r="F141" s="13"/>
      <c r="G141" s="20">
        <v>34</v>
      </c>
      <c r="H141" s="20">
        <v>39</v>
      </c>
      <c r="I141" s="13">
        <v>32</v>
      </c>
      <c r="J141" s="13">
        <v>28</v>
      </c>
      <c r="K141" s="14">
        <v>32</v>
      </c>
    </row>
    <row r="142" spans="1:11" ht="12.75">
      <c r="A142" s="10">
        <v>8</v>
      </c>
      <c r="B142" s="11"/>
      <c r="C142" s="11"/>
      <c r="D142" s="12"/>
      <c r="E142" s="12"/>
      <c r="F142" s="13"/>
      <c r="G142" s="20">
        <v>19</v>
      </c>
      <c r="H142" s="20">
        <v>39</v>
      </c>
      <c r="I142" s="13">
        <v>37</v>
      </c>
      <c r="J142" s="13">
        <v>25</v>
      </c>
      <c r="K142" s="14">
        <v>38</v>
      </c>
    </row>
    <row r="143" spans="1:11" ht="12.75">
      <c r="A143" s="10">
        <v>9</v>
      </c>
      <c r="B143" s="11"/>
      <c r="C143" s="11"/>
      <c r="D143" s="12"/>
      <c r="E143" s="12"/>
      <c r="F143" s="13"/>
      <c r="G143" s="20">
        <v>33</v>
      </c>
      <c r="H143" s="20">
        <v>44</v>
      </c>
      <c r="I143" s="13">
        <v>22</v>
      </c>
      <c r="J143" s="13">
        <v>30</v>
      </c>
      <c r="K143" s="14">
        <v>42</v>
      </c>
    </row>
    <row r="144" spans="1:11" ht="13.5" thickBot="1">
      <c r="A144" s="10">
        <v>10</v>
      </c>
      <c r="B144" s="11"/>
      <c r="C144" s="11"/>
      <c r="D144" s="12"/>
      <c r="E144" s="12"/>
      <c r="F144" s="13"/>
      <c r="G144" s="20">
        <v>41</v>
      </c>
      <c r="H144" s="20">
        <v>41</v>
      </c>
      <c r="I144" s="13">
        <v>28</v>
      </c>
      <c r="J144" s="13">
        <v>34</v>
      </c>
      <c r="K144" s="14">
        <v>20</v>
      </c>
    </row>
    <row r="145" spans="1:11" ht="13.5" thickBot="1">
      <c r="A145" s="15" t="s">
        <v>1</v>
      </c>
      <c r="B145" s="16">
        <f>AVERAGE(B135:B144)</f>
        <v>29.2</v>
      </c>
      <c r="C145" s="17">
        <f>AVERAGE(C135:C144)</f>
        <v>232.6</v>
      </c>
      <c r="D145" s="18">
        <f>AVERAGE(D135:D144)</f>
        <v>0.22115953415245806</v>
      </c>
      <c r="E145" s="28" t="s">
        <v>5</v>
      </c>
      <c r="F145" s="29">
        <f>G145*D145</f>
        <v>7.0861320126399825</v>
      </c>
      <c r="G145" s="44">
        <f>AVERAGE(G135:K144)</f>
        <v>32.04081632653061</v>
      </c>
      <c r="H145" s="1"/>
      <c r="I145" s="1"/>
      <c r="J145" s="1"/>
      <c r="K145" s="9"/>
    </row>
    <row r="148" spans="1:11" ht="12.75">
      <c r="A148" s="35" t="s">
        <v>2</v>
      </c>
      <c r="B148" s="33" t="s">
        <v>150</v>
      </c>
      <c r="C148" s="13"/>
      <c r="D148" s="13"/>
      <c r="F148" s="30" t="s">
        <v>3</v>
      </c>
      <c r="G148" s="34">
        <v>37008</v>
      </c>
      <c r="H148" s="13"/>
      <c r="I148" s="13"/>
      <c r="J148" s="13"/>
      <c r="K148" s="13"/>
    </row>
    <row r="149" spans="1:11" ht="12.75">
      <c r="A149" s="32"/>
      <c r="B149" s="33" t="s">
        <v>108</v>
      </c>
      <c r="C149" s="13"/>
      <c r="D149" s="30"/>
      <c r="E149" s="31"/>
      <c r="F149" s="13"/>
      <c r="G149" s="13"/>
      <c r="H149" s="13"/>
      <c r="I149" s="13"/>
      <c r="J149" s="13"/>
      <c r="K149" s="13"/>
    </row>
    <row r="150" spans="1:11" ht="12.75">
      <c r="A150" s="32"/>
      <c r="B150" s="33" t="s">
        <v>109</v>
      </c>
      <c r="C150" s="13"/>
      <c r="D150" s="30"/>
      <c r="E150" s="31"/>
      <c r="F150" s="13"/>
      <c r="G150" s="13"/>
      <c r="H150" s="13"/>
      <c r="I150" s="13"/>
      <c r="J150" s="13"/>
      <c r="K150" s="13"/>
    </row>
    <row r="151" spans="1:11" ht="22.5">
      <c r="A151" s="45" t="s">
        <v>7</v>
      </c>
      <c r="B151" s="38" t="s">
        <v>4</v>
      </c>
      <c r="C151" s="38" t="s">
        <v>0</v>
      </c>
      <c r="D151" s="39" t="s">
        <v>43</v>
      </c>
      <c r="E151" s="40"/>
      <c r="F151" s="41"/>
      <c r="G151" s="41" t="s">
        <v>6</v>
      </c>
      <c r="H151" s="41"/>
      <c r="I151" s="42"/>
      <c r="J151" s="42"/>
      <c r="K151" s="43"/>
    </row>
    <row r="152" spans="1:11" ht="12.75">
      <c r="A152" s="10">
        <v>1</v>
      </c>
      <c r="B152" s="11">
        <v>28</v>
      </c>
      <c r="C152" s="11">
        <v>236</v>
      </c>
      <c r="D152" s="12">
        <f>C152/(35.7179*B152)</f>
        <v>0.23597611921673525</v>
      </c>
      <c r="E152" s="12"/>
      <c r="F152" s="13"/>
      <c r="G152" s="13">
        <v>44</v>
      </c>
      <c r="H152" s="13">
        <v>41</v>
      </c>
      <c r="I152" s="13">
        <v>26</v>
      </c>
      <c r="J152" s="13">
        <v>45</v>
      </c>
      <c r="K152" s="14">
        <v>37</v>
      </c>
    </row>
    <row r="153" spans="1:11" ht="12.75">
      <c r="A153" s="10">
        <v>2</v>
      </c>
      <c r="B153" s="11">
        <v>56</v>
      </c>
      <c r="C153" s="11">
        <v>642</v>
      </c>
      <c r="D153" s="12">
        <f>C153/(35.7179*B153)</f>
        <v>0.32096751808716956</v>
      </c>
      <c r="E153" s="12"/>
      <c r="F153" s="13"/>
      <c r="G153" s="13">
        <v>53</v>
      </c>
      <c r="H153" s="13">
        <v>48</v>
      </c>
      <c r="I153" s="13">
        <v>23</v>
      </c>
      <c r="J153" s="13">
        <v>45</v>
      </c>
      <c r="K153" s="14">
        <v>50</v>
      </c>
    </row>
    <row r="154" spans="1:11" ht="12.75">
      <c r="A154" s="10">
        <v>3</v>
      </c>
      <c r="B154" s="11">
        <v>46</v>
      </c>
      <c r="C154" s="11">
        <v>519</v>
      </c>
      <c r="D154" s="12">
        <f>C154/(35.7179*B154)</f>
        <v>0.31588107631333795</v>
      </c>
      <c r="E154" s="12"/>
      <c r="F154" s="13"/>
      <c r="G154" s="13">
        <v>54</v>
      </c>
      <c r="H154" s="13">
        <v>41</v>
      </c>
      <c r="I154" s="13">
        <v>25</v>
      </c>
      <c r="J154" s="13">
        <v>41</v>
      </c>
      <c r="K154" s="14">
        <v>48</v>
      </c>
    </row>
    <row r="155" spans="1:11" ht="12.75">
      <c r="A155" s="10">
        <v>4</v>
      </c>
      <c r="B155" s="11">
        <v>38</v>
      </c>
      <c r="C155" s="11">
        <v>341</v>
      </c>
      <c r="D155" s="12">
        <f>C155/(35.7179*B155)</f>
        <v>0.2512377326361941</v>
      </c>
      <c r="E155" s="12"/>
      <c r="F155" s="13"/>
      <c r="G155" s="20">
        <v>43</v>
      </c>
      <c r="H155" s="20">
        <v>40</v>
      </c>
      <c r="I155" s="20">
        <v>30</v>
      </c>
      <c r="J155" s="13">
        <v>41</v>
      </c>
      <c r="K155" s="14">
        <v>51</v>
      </c>
    </row>
    <row r="156" spans="1:11" ht="12.75">
      <c r="A156" s="10">
        <v>5</v>
      </c>
      <c r="B156" s="11">
        <v>20</v>
      </c>
      <c r="C156" s="11">
        <v>159</v>
      </c>
      <c r="D156" s="12">
        <f>C156/(35.7179*B156)</f>
        <v>0.22257747515951387</v>
      </c>
      <c r="E156" s="12"/>
      <c r="F156" s="13"/>
      <c r="G156" s="20">
        <v>34</v>
      </c>
      <c r="H156" s="20">
        <v>37</v>
      </c>
      <c r="I156" s="20">
        <v>30</v>
      </c>
      <c r="J156" s="13">
        <v>42</v>
      </c>
      <c r="K156" s="14">
        <v>53</v>
      </c>
    </row>
    <row r="157" spans="1:11" ht="12.75">
      <c r="A157" s="10">
        <v>6</v>
      </c>
      <c r="B157" s="11"/>
      <c r="C157" s="11"/>
      <c r="D157" s="12"/>
      <c r="E157" s="12"/>
      <c r="F157" s="13"/>
      <c r="G157" s="20">
        <v>21</v>
      </c>
      <c r="H157" s="20">
        <v>34</v>
      </c>
      <c r="I157" s="13">
        <v>25</v>
      </c>
      <c r="J157" s="13">
        <v>41</v>
      </c>
      <c r="K157" s="14">
        <v>43</v>
      </c>
    </row>
    <row r="158" spans="1:11" ht="12.75">
      <c r="A158" s="10">
        <v>7</v>
      </c>
      <c r="B158" s="11"/>
      <c r="C158" s="11"/>
      <c r="D158" s="12"/>
      <c r="E158" s="12"/>
      <c r="F158" s="13"/>
      <c r="G158" s="20">
        <v>33</v>
      </c>
      <c r="H158" s="20">
        <v>35</v>
      </c>
      <c r="I158" s="13">
        <v>29</v>
      </c>
      <c r="J158" s="13">
        <v>44</v>
      </c>
      <c r="K158" s="14">
        <v>49</v>
      </c>
    </row>
    <row r="159" spans="1:11" ht="12.75">
      <c r="A159" s="10">
        <v>8</v>
      </c>
      <c r="B159" s="11"/>
      <c r="C159" s="11"/>
      <c r="D159" s="12"/>
      <c r="E159" s="12"/>
      <c r="F159" s="13"/>
      <c r="G159" s="20">
        <v>25</v>
      </c>
      <c r="H159" s="20">
        <v>23</v>
      </c>
      <c r="I159" s="13">
        <v>50</v>
      </c>
      <c r="J159" s="13">
        <v>48</v>
      </c>
      <c r="K159" s="14">
        <v>55</v>
      </c>
    </row>
    <row r="160" spans="1:11" ht="12.75">
      <c r="A160" s="10">
        <v>9</v>
      </c>
      <c r="B160" s="11"/>
      <c r="C160" s="11"/>
      <c r="D160" s="12"/>
      <c r="E160" s="12"/>
      <c r="F160" s="13"/>
      <c r="G160" s="20">
        <v>37</v>
      </c>
      <c r="H160" s="20">
        <v>26</v>
      </c>
      <c r="I160" s="13">
        <v>43</v>
      </c>
      <c r="J160" s="13">
        <v>47</v>
      </c>
      <c r="K160" s="14">
        <v>56</v>
      </c>
    </row>
    <row r="161" spans="1:11" ht="13.5" thickBot="1">
      <c r="A161" s="10">
        <v>10</v>
      </c>
      <c r="B161" s="11"/>
      <c r="C161" s="11"/>
      <c r="D161" s="12"/>
      <c r="E161" s="12"/>
      <c r="F161" s="13"/>
      <c r="G161" s="20">
        <v>55</v>
      </c>
      <c r="H161" s="20">
        <v>25</v>
      </c>
      <c r="I161" s="13">
        <v>41</v>
      </c>
      <c r="J161" s="13">
        <v>43</v>
      </c>
      <c r="K161" s="14">
        <v>55</v>
      </c>
    </row>
    <row r="162" spans="1:11" ht="13.5" thickBot="1">
      <c r="A162" s="15" t="s">
        <v>1</v>
      </c>
      <c r="B162" s="16">
        <f>AVERAGE(B152:B161)</f>
        <v>37.6</v>
      </c>
      <c r="C162" s="17">
        <f>AVERAGE(C152:C161)</f>
        <v>379.4</v>
      </c>
      <c r="D162" s="18">
        <f>AVERAGE(D152:D161)</f>
        <v>0.2693279842825901</v>
      </c>
      <c r="E162" s="28" t="s">
        <v>5</v>
      </c>
      <c r="F162" s="29">
        <f>G162*D162</f>
        <v>10.800052169731863</v>
      </c>
      <c r="G162" s="44">
        <f>AVERAGE(G152:K161)</f>
        <v>40.1</v>
      </c>
      <c r="H162" s="1"/>
      <c r="I162" s="1"/>
      <c r="J162" s="1"/>
      <c r="K162" s="9"/>
    </row>
    <row r="165" spans="1:11" ht="12.75">
      <c r="A165" s="35" t="s">
        <v>2</v>
      </c>
      <c r="B165" s="33" t="s">
        <v>151</v>
      </c>
      <c r="C165" s="13"/>
      <c r="D165" s="13"/>
      <c r="F165" s="30" t="s">
        <v>3</v>
      </c>
      <c r="G165" s="34">
        <v>37008</v>
      </c>
      <c r="H165" s="13"/>
      <c r="I165" s="13"/>
      <c r="J165" s="13"/>
      <c r="K165" s="13"/>
    </row>
    <row r="166" spans="1:11" ht="12.75">
      <c r="A166" s="35"/>
      <c r="B166" s="33" t="s">
        <v>152</v>
      </c>
      <c r="C166" s="13"/>
      <c r="D166" s="13"/>
      <c r="F166" s="30"/>
      <c r="G166" s="34"/>
      <c r="H166" s="13"/>
      <c r="I166" s="13"/>
      <c r="J166" s="13"/>
      <c r="K166" s="13"/>
    </row>
    <row r="167" spans="1:11" ht="12.75">
      <c r="A167" s="32"/>
      <c r="B167" s="33" t="s">
        <v>153</v>
      </c>
      <c r="C167" s="13"/>
      <c r="D167" s="30"/>
      <c r="E167" s="31"/>
      <c r="F167" s="13"/>
      <c r="G167" s="13"/>
      <c r="H167" s="13"/>
      <c r="I167" s="13"/>
      <c r="J167" s="13"/>
      <c r="K167" s="13"/>
    </row>
    <row r="168" spans="1:11" ht="22.5">
      <c r="A168" s="45" t="s">
        <v>7</v>
      </c>
      <c r="B168" s="38" t="s">
        <v>4</v>
      </c>
      <c r="C168" s="38" t="s">
        <v>0</v>
      </c>
      <c r="D168" s="39" t="s">
        <v>43</v>
      </c>
      <c r="E168" s="40"/>
      <c r="F168" s="41"/>
      <c r="G168" s="41" t="s">
        <v>6</v>
      </c>
      <c r="H168" s="41"/>
      <c r="I168" s="42"/>
      <c r="J168" s="42"/>
      <c r="K168" s="43"/>
    </row>
    <row r="169" spans="1:11" ht="12.75">
      <c r="A169" s="10">
        <v>1</v>
      </c>
      <c r="B169" s="11">
        <v>20</v>
      </c>
      <c r="C169" s="11">
        <v>233</v>
      </c>
      <c r="D169" s="12">
        <f>C169/(35.7179*B169)</f>
        <v>0.3261669919004197</v>
      </c>
      <c r="E169" s="12"/>
      <c r="F169" s="13"/>
      <c r="G169" s="13">
        <v>21</v>
      </c>
      <c r="H169" s="13">
        <v>24</v>
      </c>
      <c r="I169" s="13">
        <v>44</v>
      </c>
      <c r="J169" s="13">
        <v>38</v>
      </c>
      <c r="K169" s="14">
        <v>31</v>
      </c>
    </row>
    <row r="170" spans="1:11" ht="12.75">
      <c r="A170" s="10">
        <v>2</v>
      </c>
      <c r="B170" s="11">
        <v>28</v>
      </c>
      <c r="C170" s="11">
        <v>321</v>
      </c>
      <c r="D170" s="12">
        <f>C170/(35.7179*B170)</f>
        <v>0.32096751808716956</v>
      </c>
      <c r="E170" s="12"/>
      <c r="F170" s="13"/>
      <c r="G170" s="13">
        <v>21</v>
      </c>
      <c r="H170" s="13">
        <v>30</v>
      </c>
      <c r="I170" s="13">
        <v>43</v>
      </c>
      <c r="J170" s="13">
        <v>37</v>
      </c>
      <c r="K170" s="14">
        <v>32</v>
      </c>
    </row>
    <row r="171" spans="1:11" ht="12.75">
      <c r="A171" s="10">
        <v>3</v>
      </c>
      <c r="B171" s="11">
        <v>24</v>
      </c>
      <c r="C171" s="11">
        <v>244</v>
      </c>
      <c r="D171" s="12">
        <f>C171/(35.7179*B171)</f>
        <v>0.2846378613151016</v>
      </c>
      <c r="E171" s="12"/>
      <c r="F171" s="13"/>
      <c r="G171" s="13">
        <v>25</v>
      </c>
      <c r="H171" s="13">
        <v>33</v>
      </c>
      <c r="I171" s="13">
        <v>43</v>
      </c>
      <c r="J171" s="13">
        <v>36</v>
      </c>
      <c r="K171" s="14">
        <v>35</v>
      </c>
    </row>
    <row r="172" spans="1:11" ht="12.75">
      <c r="A172" s="10">
        <v>4</v>
      </c>
      <c r="B172" s="11">
        <v>22</v>
      </c>
      <c r="C172" s="11">
        <v>234</v>
      </c>
      <c r="D172" s="12">
        <f>C172/(35.7179*B172)</f>
        <v>0.2977880456679602</v>
      </c>
      <c r="E172" s="12"/>
      <c r="F172" s="13"/>
      <c r="G172" s="20">
        <v>27</v>
      </c>
      <c r="H172" s="20">
        <v>33</v>
      </c>
      <c r="I172" s="20">
        <v>44</v>
      </c>
      <c r="J172" s="13">
        <v>33</v>
      </c>
      <c r="K172" s="14">
        <v>34</v>
      </c>
    </row>
    <row r="173" spans="1:11" ht="12.75">
      <c r="A173" s="10">
        <v>5</v>
      </c>
      <c r="B173" s="11">
        <v>26</v>
      </c>
      <c r="C173" s="11">
        <v>330</v>
      </c>
      <c r="D173" s="12">
        <f>C173/(35.7179*B173)</f>
        <v>0.3553486541008204</v>
      </c>
      <c r="E173" s="12"/>
      <c r="F173" s="13"/>
      <c r="G173" s="20">
        <v>26</v>
      </c>
      <c r="H173" s="20">
        <v>40</v>
      </c>
      <c r="I173" s="20">
        <v>45</v>
      </c>
      <c r="J173" s="13">
        <v>34</v>
      </c>
      <c r="K173" s="14">
        <v>32</v>
      </c>
    </row>
    <row r="174" spans="1:11" ht="12.75">
      <c r="A174" s="10">
        <v>6</v>
      </c>
      <c r="B174" s="11"/>
      <c r="C174" s="11"/>
      <c r="D174" s="12"/>
      <c r="E174" s="12"/>
      <c r="F174" s="13"/>
      <c r="G174" s="20">
        <v>26</v>
      </c>
      <c r="H174" s="20">
        <v>35</v>
      </c>
      <c r="I174" s="13">
        <v>50</v>
      </c>
      <c r="J174" s="13">
        <v>34</v>
      </c>
      <c r="K174" s="14">
        <v>36</v>
      </c>
    </row>
    <row r="175" spans="1:11" ht="12.75">
      <c r="A175" s="10">
        <v>7</v>
      </c>
      <c r="B175" s="11"/>
      <c r="C175" s="11"/>
      <c r="D175" s="12"/>
      <c r="E175" s="12"/>
      <c r="F175" s="13"/>
      <c r="G175" s="20">
        <v>24</v>
      </c>
      <c r="H175" s="20">
        <v>39</v>
      </c>
      <c r="I175" s="13">
        <v>50</v>
      </c>
      <c r="J175" s="13">
        <v>31</v>
      </c>
      <c r="K175" s="14">
        <v>32</v>
      </c>
    </row>
    <row r="176" spans="1:11" ht="12.75">
      <c r="A176" s="10">
        <v>8</v>
      </c>
      <c r="B176" s="11"/>
      <c r="C176" s="11"/>
      <c r="D176" s="12"/>
      <c r="E176" s="12"/>
      <c r="F176" s="13"/>
      <c r="G176" s="20">
        <v>22</v>
      </c>
      <c r="H176" s="20">
        <v>43</v>
      </c>
      <c r="I176" s="13">
        <v>47</v>
      </c>
      <c r="J176" s="13">
        <v>30</v>
      </c>
      <c r="K176" s="14">
        <v>30</v>
      </c>
    </row>
    <row r="177" spans="1:11" ht="12.75">
      <c r="A177" s="10">
        <v>9</v>
      </c>
      <c r="B177" s="11"/>
      <c r="C177" s="11"/>
      <c r="D177" s="12"/>
      <c r="E177" s="12"/>
      <c r="F177" s="13"/>
      <c r="G177" s="20">
        <v>25</v>
      </c>
      <c r="H177" s="20">
        <v>41</v>
      </c>
      <c r="I177" s="13">
        <v>44</v>
      </c>
      <c r="J177" s="13">
        <v>29</v>
      </c>
      <c r="K177" s="14">
        <v>29</v>
      </c>
    </row>
    <row r="178" spans="1:11" ht="13.5" thickBot="1">
      <c r="A178" s="10">
        <v>10</v>
      </c>
      <c r="B178" s="11"/>
      <c r="C178" s="11"/>
      <c r="D178" s="12"/>
      <c r="E178" s="12"/>
      <c r="F178" s="13"/>
      <c r="G178" s="20">
        <v>23</v>
      </c>
      <c r="H178" s="20">
        <v>43</v>
      </c>
      <c r="I178" s="13">
        <v>40</v>
      </c>
      <c r="J178" s="13">
        <v>30</v>
      </c>
      <c r="K178" s="14">
        <v>29</v>
      </c>
    </row>
    <row r="179" spans="1:11" ht="13.5" thickBot="1">
      <c r="A179" s="15" t="s">
        <v>1</v>
      </c>
      <c r="B179" s="16">
        <f>AVERAGE(B169:B178)</f>
        <v>24</v>
      </c>
      <c r="C179" s="17">
        <f>AVERAGE(C169:C178)</f>
        <v>272.4</v>
      </c>
      <c r="D179" s="18">
        <f>AVERAGE(D169:D178)</f>
        <v>0.3169818142142943</v>
      </c>
      <c r="E179" s="28" t="s">
        <v>5</v>
      </c>
      <c r="F179" s="29">
        <f>G179*D179</f>
        <v>10.796400592138864</v>
      </c>
      <c r="G179" s="44">
        <f>AVERAGE(G169:K178)</f>
        <v>34.06</v>
      </c>
      <c r="H179" s="1"/>
      <c r="I179" s="1"/>
      <c r="J179" s="1"/>
      <c r="K179" s="9"/>
    </row>
    <row r="181" spans="1:11" ht="12.75">
      <c r="A181" s="35" t="s">
        <v>2</v>
      </c>
      <c r="B181" s="33" t="s">
        <v>154</v>
      </c>
      <c r="C181" s="13"/>
      <c r="D181" s="13"/>
      <c r="F181" s="30" t="s">
        <v>3</v>
      </c>
      <c r="G181" s="34">
        <v>37008</v>
      </c>
      <c r="H181" s="13"/>
      <c r="I181" s="13"/>
      <c r="J181" s="13"/>
      <c r="K181" s="13"/>
    </row>
    <row r="182" spans="1:11" ht="12.75">
      <c r="A182" s="30"/>
      <c r="B182" s="33" t="s">
        <v>155</v>
      </c>
      <c r="C182" s="13"/>
      <c r="D182" s="13"/>
      <c r="E182" s="30"/>
      <c r="F182" s="34"/>
      <c r="G182" s="13"/>
      <c r="H182" s="13"/>
      <c r="I182" s="13"/>
      <c r="J182" s="13"/>
      <c r="K182" s="13"/>
    </row>
    <row r="183" spans="1:11" ht="12.75">
      <c r="A183" s="32"/>
      <c r="B183" s="33" t="s">
        <v>156</v>
      </c>
      <c r="C183" s="13"/>
      <c r="D183" s="30"/>
      <c r="E183" s="31"/>
      <c r="F183" s="13"/>
      <c r="G183" s="13"/>
      <c r="H183" s="13"/>
      <c r="I183" s="13"/>
      <c r="J183" s="13"/>
      <c r="K183" s="1"/>
    </row>
    <row r="184" spans="1:11" ht="22.5">
      <c r="A184" s="45" t="s">
        <v>7</v>
      </c>
      <c r="B184" s="38" t="s">
        <v>4</v>
      </c>
      <c r="C184" s="38" t="s">
        <v>0</v>
      </c>
      <c r="D184" s="39" t="s">
        <v>43</v>
      </c>
      <c r="E184" s="40"/>
      <c r="F184" s="41"/>
      <c r="G184" s="41" t="s">
        <v>6</v>
      </c>
      <c r="H184" s="41"/>
      <c r="I184" s="42"/>
      <c r="J184" s="42"/>
      <c r="K184" s="9"/>
    </row>
    <row r="185" spans="1:11" ht="12.75">
      <c r="A185" s="10">
        <v>1</v>
      </c>
      <c r="B185" s="11">
        <v>50</v>
      </c>
      <c r="C185" s="11">
        <v>555</v>
      </c>
      <c r="D185" s="12">
        <f>C185/(35.7179*B185)</f>
        <v>0.3107685502227175</v>
      </c>
      <c r="E185" s="12"/>
      <c r="F185" s="13"/>
      <c r="G185" s="13">
        <v>46</v>
      </c>
      <c r="H185" s="13">
        <v>39</v>
      </c>
      <c r="I185" s="13">
        <v>46</v>
      </c>
      <c r="J185" s="13">
        <v>37</v>
      </c>
      <c r="K185" s="14">
        <v>42</v>
      </c>
    </row>
    <row r="186" spans="1:11" ht="12.75">
      <c r="A186" s="10">
        <v>2</v>
      </c>
      <c r="B186" s="11">
        <v>56</v>
      </c>
      <c r="C186" s="11">
        <v>711</v>
      </c>
      <c r="D186" s="12">
        <f>C186/(35.7179*B186)</f>
        <v>0.3554640270404635</v>
      </c>
      <c r="E186" s="12"/>
      <c r="F186" s="13"/>
      <c r="G186" s="13">
        <v>44</v>
      </c>
      <c r="H186" s="13">
        <v>48</v>
      </c>
      <c r="I186" s="13">
        <v>48</v>
      </c>
      <c r="J186" s="13">
        <v>42</v>
      </c>
      <c r="K186" s="14">
        <v>37</v>
      </c>
    </row>
    <row r="187" spans="1:11" ht="12.75">
      <c r="A187" s="10">
        <v>3</v>
      </c>
      <c r="B187" s="11">
        <v>38</v>
      </c>
      <c r="C187" s="11">
        <v>362</v>
      </c>
      <c r="D187" s="12">
        <f>C187/(35.7179*B187)</f>
        <v>0.26670985106833506</v>
      </c>
      <c r="E187" s="12"/>
      <c r="F187" s="13"/>
      <c r="G187" s="13">
        <v>43</v>
      </c>
      <c r="H187" s="13">
        <v>51</v>
      </c>
      <c r="I187" s="13">
        <v>40</v>
      </c>
      <c r="J187" s="13">
        <v>36</v>
      </c>
      <c r="K187" s="14">
        <v>39</v>
      </c>
    </row>
    <row r="188" spans="1:11" ht="12.75">
      <c r="A188" s="10">
        <v>4</v>
      </c>
      <c r="B188" s="11">
        <v>40</v>
      </c>
      <c r="C188" s="11">
        <v>325</v>
      </c>
      <c r="D188" s="12">
        <f>C188/(35.7179*B188)</f>
        <v>0.22747697932969185</v>
      </c>
      <c r="E188" s="12"/>
      <c r="F188" s="13"/>
      <c r="G188" s="20">
        <v>45</v>
      </c>
      <c r="H188" s="20">
        <v>57</v>
      </c>
      <c r="I188" s="20">
        <v>39</v>
      </c>
      <c r="J188" s="13">
        <v>29</v>
      </c>
      <c r="K188" s="14">
        <v>36</v>
      </c>
    </row>
    <row r="189" spans="1:11" ht="12.75">
      <c r="A189" s="10">
        <v>5</v>
      </c>
      <c r="B189" s="11">
        <v>44</v>
      </c>
      <c r="C189" s="11">
        <v>407</v>
      </c>
      <c r="D189" s="12">
        <f>C189/(35.7179*B189)</f>
        <v>0.25897379185226455</v>
      </c>
      <c r="E189" s="12"/>
      <c r="F189" s="13"/>
      <c r="G189" s="20">
        <v>41</v>
      </c>
      <c r="H189" s="20">
        <v>52</v>
      </c>
      <c r="I189" s="20">
        <v>51</v>
      </c>
      <c r="J189" s="13">
        <v>33</v>
      </c>
      <c r="K189" s="14">
        <v>32</v>
      </c>
    </row>
    <row r="190" spans="1:11" ht="12.75">
      <c r="A190" s="10">
        <v>6</v>
      </c>
      <c r="B190" s="11"/>
      <c r="C190" s="11"/>
      <c r="D190" s="12"/>
      <c r="E190" s="12"/>
      <c r="F190" s="13"/>
      <c r="G190" s="20">
        <v>41</v>
      </c>
      <c r="H190" s="20">
        <v>54</v>
      </c>
      <c r="I190" s="13">
        <v>36</v>
      </c>
      <c r="J190" s="13">
        <v>33</v>
      </c>
      <c r="K190" s="14">
        <v>42</v>
      </c>
    </row>
    <row r="191" spans="1:11" ht="12.75">
      <c r="A191" s="10">
        <v>7</v>
      </c>
      <c r="B191" s="11"/>
      <c r="C191" s="11"/>
      <c r="D191" s="12"/>
      <c r="E191" s="12"/>
      <c r="F191" s="13"/>
      <c r="G191" s="20">
        <v>44</v>
      </c>
      <c r="H191" s="20">
        <v>57</v>
      </c>
      <c r="I191" s="13">
        <v>31</v>
      </c>
      <c r="J191" s="13">
        <v>39</v>
      </c>
      <c r="K191" s="14">
        <v>53</v>
      </c>
    </row>
    <row r="192" spans="1:11" ht="12.75">
      <c r="A192" s="10">
        <v>8</v>
      </c>
      <c r="B192" s="11"/>
      <c r="C192" s="11"/>
      <c r="D192" s="12"/>
      <c r="E192" s="12"/>
      <c r="F192" s="13"/>
      <c r="G192" s="20">
        <v>44</v>
      </c>
      <c r="H192" s="20">
        <v>48</v>
      </c>
      <c r="I192" s="13">
        <v>26</v>
      </c>
      <c r="J192" s="13">
        <v>40</v>
      </c>
      <c r="K192" s="14">
        <v>44</v>
      </c>
    </row>
    <row r="193" spans="1:11" ht="12.75">
      <c r="A193" s="10">
        <v>9</v>
      </c>
      <c r="B193" s="11"/>
      <c r="C193" s="11"/>
      <c r="D193" s="12"/>
      <c r="E193" s="12"/>
      <c r="F193" s="13"/>
      <c r="G193" s="20">
        <v>21</v>
      </c>
      <c r="H193" s="20">
        <v>51</v>
      </c>
      <c r="I193" s="13">
        <v>25</v>
      </c>
      <c r="J193" s="13">
        <v>40</v>
      </c>
      <c r="K193" s="14">
        <v>30</v>
      </c>
    </row>
    <row r="194" spans="1:11" ht="13.5" thickBot="1">
      <c r="A194" s="10">
        <v>10</v>
      </c>
      <c r="B194" s="11"/>
      <c r="C194" s="11"/>
      <c r="D194" s="12"/>
      <c r="E194" s="12"/>
      <c r="F194" s="13"/>
      <c r="G194" s="20">
        <v>54</v>
      </c>
      <c r="H194" s="20">
        <v>49</v>
      </c>
      <c r="I194" s="13">
        <v>33</v>
      </c>
      <c r="J194" s="13">
        <v>44</v>
      </c>
      <c r="K194" s="14">
        <v>28</v>
      </c>
    </row>
    <row r="195" spans="1:11" ht="13.5" thickBot="1">
      <c r="A195" s="15" t="s">
        <v>1</v>
      </c>
      <c r="B195" s="16">
        <f>AVERAGE(B185:B194)</f>
        <v>45.6</v>
      </c>
      <c r="C195" s="17">
        <f>AVERAGE(C185:C194)</f>
        <v>472</v>
      </c>
      <c r="D195" s="18">
        <f>AVERAGE(D185:D194)</f>
        <v>0.28387863990269446</v>
      </c>
      <c r="E195" s="28" t="s">
        <v>5</v>
      </c>
      <c r="F195" s="29">
        <f>G195*D195</f>
        <v>11.695799963991012</v>
      </c>
      <c r="G195" s="44">
        <f>AVERAGE(G185:K194)</f>
        <v>41.2</v>
      </c>
      <c r="H195" s="1"/>
      <c r="I195" s="1"/>
      <c r="J195" s="1"/>
      <c r="K195" s="9"/>
    </row>
    <row r="197" spans="1:11" ht="12.75">
      <c r="A197" s="35" t="s">
        <v>2</v>
      </c>
      <c r="B197" s="33" t="s">
        <v>157</v>
      </c>
      <c r="C197" s="13"/>
      <c r="D197" s="13"/>
      <c r="F197" s="30" t="s">
        <v>3</v>
      </c>
      <c r="G197" s="34">
        <v>37008</v>
      </c>
      <c r="H197" s="13"/>
      <c r="I197" s="13"/>
      <c r="J197" s="13"/>
      <c r="K197" s="13"/>
    </row>
    <row r="198" spans="1:11" ht="12.75">
      <c r="A198" s="30"/>
      <c r="B198" s="33" t="s">
        <v>158</v>
      </c>
      <c r="C198" s="13"/>
      <c r="D198" s="13"/>
      <c r="E198" s="30"/>
      <c r="F198" s="34"/>
      <c r="G198" s="13"/>
      <c r="H198" s="13"/>
      <c r="I198" s="13"/>
      <c r="J198" s="13"/>
      <c r="K198" s="13"/>
    </row>
    <row r="199" spans="1:11" ht="12.75">
      <c r="A199" s="32"/>
      <c r="B199" s="33" t="s">
        <v>159</v>
      </c>
      <c r="C199" s="13"/>
      <c r="D199" s="30"/>
      <c r="E199" s="31"/>
      <c r="F199" s="13"/>
      <c r="G199" s="13"/>
      <c r="H199" s="13"/>
      <c r="I199" s="13"/>
      <c r="J199" s="13"/>
      <c r="K199" s="1"/>
    </row>
    <row r="200" spans="1:11" ht="22.5">
      <c r="A200" s="45" t="s">
        <v>7</v>
      </c>
      <c r="B200" s="38" t="s">
        <v>4</v>
      </c>
      <c r="C200" s="38" t="s">
        <v>0</v>
      </c>
      <c r="D200" s="39" t="s">
        <v>43</v>
      </c>
      <c r="E200" s="40"/>
      <c r="F200" s="41"/>
      <c r="G200" s="41" t="s">
        <v>6</v>
      </c>
      <c r="H200" s="41"/>
      <c r="I200" s="42"/>
      <c r="J200" s="42"/>
      <c r="K200" s="9"/>
    </row>
    <row r="201" spans="1:11" ht="12.75">
      <c r="A201" s="10">
        <v>1</v>
      </c>
      <c r="B201" s="11">
        <v>30</v>
      </c>
      <c r="C201" s="11">
        <v>202</v>
      </c>
      <c r="D201" s="12">
        <f>C201/(35.7179*B201)</f>
        <v>0.18851425569065744</v>
      </c>
      <c r="E201" s="12"/>
      <c r="F201" s="13"/>
      <c r="G201" s="13">
        <v>30</v>
      </c>
      <c r="H201" s="13">
        <v>38</v>
      </c>
      <c r="I201" s="13">
        <v>39</v>
      </c>
      <c r="J201" s="13">
        <v>35</v>
      </c>
      <c r="K201" s="14">
        <v>41</v>
      </c>
    </row>
    <row r="202" spans="1:11" ht="12.75">
      <c r="A202" s="10">
        <v>2</v>
      </c>
      <c r="B202" s="11">
        <v>28</v>
      </c>
      <c r="C202" s="11">
        <v>313</v>
      </c>
      <c r="D202" s="12">
        <f>C202/(35.7179*B202)</f>
        <v>0.31296832760524634</v>
      </c>
      <c r="E202" s="12"/>
      <c r="F202" s="13"/>
      <c r="G202" s="13">
        <v>37</v>
      </c>
      <c r="H202" s="13">
        <v>37</v>
      </c>
      <c r="I202" s="13">
        <v>40</v>
      </c>
      <c r="J202" s="13">
        <v>40</v>
      </c>
      <c r="K202" s="14">
        <v>42</v>
      </c>
    </row>
    <row r="203" spans="1:11" ht="12.75">
      <c r="A203" s="10">
        <v>3</v>
      </c>
      <c r="B203" s="11">
        <v>30</v>
      </c>
      <c r="C203" s="11">
        <v>246</v>
      </c>
      <c r="D203" s="12">
        <f>C203/(35.7179*B203)</f>
        <v>0.22957676683119668</v>
      </c>
      <c r="E203" s="12"/>
      <c r="F203" s="13"/>
      <c r="G203" s="13">
        <v>30</v>
      </c>
      <c r="H203" s="13">
        <v>37</v>
      </c>
      <c r="I203" s="13">
        <v>42</v>
      </c>
      <c r="J203" s="13">
        <v>40</v>
      </c>
      <c r="K203" s="14">
        <v>42</v>
      </c>
    </row>
    <row r="204" spans="1:11" ht="12.75">
      <c r="A204" s="10">
        <v>4</v>
      </c>
      <c r="B204" s="11">
        <v>32</v>
      </c>
      <c r="C204" s="11">
        <v>372</v>
      </c>
      <c r="D204" s="12">
        <f>C204/(35.7179*B204)</f>
        <v>0.3254670627332514</v>
      </c>
      <c r="E204" s="12"/>
      <c r="F204" s="13"/>
      <c r="G204" s="20">
        <v>43</v>
      </c>
      <c r="H204" s="20">
        <v>36</v>
      </c>
      <c r="I204" s="20">
        <v>40</v>
      </c>
      <c r="J204" s="13">
        <v>38</v>
      </c>
      <c r="K204" s="14">
        <v>41</v>
      </c>
    </row>
    <row r="205" spans="1:11" ht="12.75">
      <c r="A205" s="10">
        <v>5</v>
      </c>
      <c r="B205" s="11">
        <v>26</v>
      </c>
      <c r="C205" s="11">
        <v>206</v>
      </c>
      <c r="D205" s="12">
        <f>C205/(35.7179*B205)</f>
        <v>0.2218237052871788</v>
      </c>
      <c r="E205" s="12"/>
      <c r="F205" s="13"/>
      <c r="G205" s="20">
        <v>33</v>
      </c>
      <c r="H205" s="20">
        <v>35</v>
      </c>
      <c r="I205" s="20">
        <v>40</v>
      </c>
      <c r="J205" s="13">
        <v>37</v>
      </c>
      <c r="K205" s="14">
        <v>42</v>
      </c>
    </row>
    <row r="206" spans="1:11" ht="12.75">
      <c r="A206" s="10">
        <v>6</v>
      </c>
      <c r="B206" s="11"/>
      <c r="C206" s="11"/>
      <c r="D206" s="12"/>
      <c r="E206" s="12"/>
      <c r="F206" s="13"/>
      <c r="G206" s="20">
        <v>33</v>
      </c>
      <c r="H206" s="20">
        <v>51</v>
      </c>
      <c r="I206" s="13">
        <v>40</v>
      </c>
      <c r="J206" s="13">
        <v>42</v>
      </c>
      <c r="K206" s="14">
        <v>31</v>
      </c>
    </row>
    <row r="207" spans="1:11" ht="12.75">
      <c r="A207" s="10">
        <v>7</v>
      </c>
      <c r="B207" s="11"/>
      <c r="C207" s="11"/>
      <c r="D207" s="12"/>
      <c r="E207" s="12"/>
      <c r="F207" s="13"/>
      <c r="G207" s="20">
        <v>39</v>
      </c>
      <c r="H207" s="20">
        <v>48</v>
      </c>
      <c r="I207" s="13">
        <v>38</v>
      </c>
      <c r="J207" s="13">
        <v>46</v>
      </c>
      <c r="K207" s="14">
        <v>29</v>
      </c>
    </row>
    <row r="208" spans="1:11" ht="12.75">
      <c r="A208" s="10">
        <v>8</v>
      </c>
      <c r="B208" s="11"/>
      <c r="C208" s="11"/>
      <c r="D208" s="12"/>
      <c r="E208" s="12"/>
      <c r="F208" s="13"/>
      <c r="G208" s="20">
        <v>40</v>
      </c>
      <c r="H208" s="20">
        <v>48</v>
      </c>
      <c r="I208" s="13">
        <v>32</v>
      </c>
      <c r="J208" s="13">
        <v>46</v>
      </c>
      <c r="K208" s="14">
        <v>25</v>
      </c>
    </row>
    <row r="209" spans="1:11" ht="12.75">
      <c r="A209" s="10">
        <v>9</v>
      </c>
      <c r="B209" s="11"/>
      <c r="C209" s="11"/>
      <c r="D209" s="12"/>
      <c r="E209" s="12"/>
      <c r="F209" s="13"/>
      <c r="G209" s="20">
        <v>37</v>
      </c>
      <c r="H209" s="20">
        <v>45</v>
      </c>
      <c r="I209" s="13">
        <v>53</v>
      </c>
      <c r="J209" s="13">
        <v>27</v>
      </c>
      <c r="K209" s="14">
        <v>28</v>
      </c>
    </row>
    <row r="210" spans="1:11" ht="13.5" thickBot="1">
      <c r="A210" s="10">
        <v>10</v>
      </c>
      <c r="B210" s="11"/>
      <c r="C210" s="11"/>
      <c r="D210" s="12"/>
      <c r="E210" s="12"/>
      <c r="F210" s="13"/>
      <c r="G210" s="20">
        <v>33</v>
      </c>
      <c r="H210" s="20">
        <v>49</v>
      </c>
      <c r="I210" s="13">
        <v>40</v>
      </c>
      <c r="J210" s="13">
        <v>36</v>
      </c>
      <c r="K210" s="14">
        <v>30</v>
      </c>
    </row>
    <row r="211" spans="1:11" ht="13.5" thickBot="1">
      <c r="A211" s="15" t="s">
        <v>1</v>
      </c>
      <c r="B211" s="16">
        <f>AVERAGE(B201:B210)</f>
        <v>29.2</v>
      </c>
      <c r="C211" s="17">
        <f>AVERAGE(C201:C210)</f>
        <v>267.8</v>
      </c>
      <c r="D211" s="18">
        <f>AVERAGE(D201:D210)</f>
        <v>0.2556700236295061</v>
      </c>
      <c r="E211" s="28" t="s">
        <v>5</v>
      </c>
      <c r="F211" s="29">
        <f>G211*D211</f>
        <v>9.822842307845624</v>
      </c>
      <c r="G211" s="44">
        <f>AVERAGE(G201:K210)</f>
        <v>38.42</v>
      </c>
      <c r="H211" s="1"/>
      <c r="I211" s="1"/>
      <c r="J211" s="1"/>
      <c r="K211" s="9"/>
    </row>
    <row r="214" spans="1:11" ht="12.75">
      <c r="A214" s="35" t="s">
        <v>2</v>
      </c>
      <c r="B214" s="33" t="s">
        <v>160</v>
      </c>
      <c r="C214" s="13"/>
      <c r="D214" s="13"/>
      <c r="F214" s="30" t="s">
        <v>3</v>
      </c>
      <c r="G214" s="34">
        <v>37008</v>
      </c>
      <c r="H214" s="13"/>
      <c r="I214" s="13"/>
      <c r="J214" s="13"/>
      <c r="K214" s="13"/>
    </row>
    <row r="215" spans="1:11" ht="12.75">
      <c r="A215" s="30"/>
      <c r="B215" s="33" t="s">
        <v>161</v>
      </c>
      <c r="C215" s="13"/>
      <c r="D215" s="13"/>
      <c r="E215" s="30"/>
      <c r="F215" s="34"/>
      <c r="G215" s="13"/>
      <c r="H215" s="13"/>
      <c r="I215" s="13"/>
      <c r="J215" s="13"/>
      <c r="K215" s="13"/>
    </row>
    <row r="216" spans="1:11" ht="12.75">
      <c r="A216" s="32"/>
      <c r="B216" s="33" t="s">
        <v>162</v>
      </c>
      <c r="C216" s="13"/>
      <c r="D216" s="30"/>
      <c r="E216" s="31"/>
      <c r="F216" s="13"/>
      <c r="G216" s="13"/>
      <c r="H216" s="13"/>
      <c r="I216" s="13"/>
      <c r="J216" s="13"/>
      <c r="K216" s="1"/>
    </row>
    <row r="217" spans="1:11" ht="22.5">
      <c r="A217" s="45" t="s">
        <v>7</v>
      </c>
      <c r="B217" s="38" t="s">
        <v>4</v>
      </c>
      <c r="C217" s="38" t="s">
        <v>0</v>
      </c>
      <c r="D217" s="39" t="s">
        <v>43</v>
      </c>
      <c r="E217" s="40"/>
      <c r="F217" s="41"/>
      <c r="G217" s="41" t="s">
        <v>6</v>
      </c>
      <c r="H217" s="41"/>
      <c r="I217" s="42"/>
      <c r="J217" s="42"/>
      <c r="K217" s="9"/>
    </row>
    <row r="218" spans="1:11" ht="12.75">
      <c r="A218" s="10">
        <v>1</v>
      </c>
      <c r="B218" s="11">
        <v>36</v>
      </c>
      <c r="C218" s="11">
        <v>321</v>
      </c>
      <c r="D218" s="12">
        <f>C218/(35.7179*B218)</f>
        <v>0.24964140295668746</v>
      </c>
      <c r="E218" s="12"/>
      <c r="F218" s="13"/>
      <c r="G218" s="13">
        <v>24</v>
      </c>
      <c r="H218" s="13">
        <v>49</v>
      </c>
      <c r="I218" s="13">
        <v>41</v>
      </c>
      <c r="J218" s="13">
        <v>28</v>
      </c>
      <c r="K218" s="14">
        <v>31</v>
      </c>
    </row>
    <row r="219" spans="1:11" ht="12.75">
      <c r="A219" s="10">
        <v>2</v>
      </c>
      <c r="B219" s="11">
        <v>44</v>
      </c>
      <c r="C219" s="11">
        <v>455</v>
      </c>
      <c r="D219" s="12">
        <f>C219/(35.7179*B219)</f>
        <v>0.28951615551051685</v>
      </c>
      <c r="E219" s="12"/>
      <c r="F219" s="13"/>
      <c r="G219" s="13">
        <v>30</v>
      </c>
      <c r="H219" s="13">
        <v>47</v>
      </c>
      <c r="I219" s="13">
        <v>36</v>
      </c>
      <c r="J219" s="13">
        <v>33</v>
      </c>
      <c r="K219" s="14">
        <v>29</v>
      </c>
    </row>
    <row r="220" spans="1:11" ht="12.75">
      <c r="A220" s="10">
        <v>3</v>
      </c>
      <c r="B220" s="11">
        <v>30</v>
      </c>
      <c r="C220" s="11">
        <v>177</v>
      </c>
      <c r="D220" s="12">
        <f>C220/(35.7179*B220)</f>
        <v>0.16518328345171468</v>
      </c>
      <c r="E220" s="12"/>
      <c r="F220" s="13"/>
      <c r="G220" s="13">
        <v>29</v>
      </c>
      <c r="H220" s="13">
        <v>38</v>
      </c>
      <c r="I220" s="13">
        <v>47</v>
      </c>
      <c r="J220" s="13">
        <v>39</v>
      </c>
      <c r="K220" s="14">
        <v>41</v>
      </c>
    </row>
    <row r="221" spans="1:11" ht="12.75">
      <c r="A221" s="10">
        <v>4</v>
      </c>
      <c r="B221" s="11">
        <v>28</v>
      </c>
      <c r="C221" s="11">
        <v>204</v>
      </c>
      <c r="D221" s="12">
        <f>C221/(35.7179*B221)</f>
        <v>0.20397935728904235</v>
      </c>
      <c r="E221" s="12"/>
      <c r="F221" s="13"/>
      <c r="G221" s="20">
        <v>27</v>
      </c>
      <c r="H221" s="20">
        <v>42</v>
      </c>
      <c r="I221" s="20">
        <v>45</v>
      </c>
      <c r="J221" s="13">
        <v>22</v>
      </c>
      <c r="K221" s="14">
        <v>37</v>
      </c>
    </row>
    <row r="222" spans="1:11" ht="12.75">
      <c r="A222" s="10">
        <v>5</v>
      </c>
      <c r="B222" s="11">
        <v>36</v>
      </c>
      <c r="C222" s="11">
        <v>334</v>
      </c>
      <c r="D222" s="12">
        <f>C222/(35.7179*B222)</f>
        <v>0.259751490926896</v>
      </c>
      <c r="E222" s="12"/>
      <c r="F222" s="13"/>
      <c r="G222" s="20">
        <v>32</v>
      </c>
      <c r="H222" s="20">
        <v>38</v>
      </c>
      <c r="I222" s="20">
        <v>51</v>
      </c>
      <c r="J222" s="13">
        <v>25</v>
      </c>
      <c r="K222" s="14">
        <v>36</v>
      </c>
    </row>
    <row r="223" spans="1:11" ht="12.75">
      <c r="A223" s="10">
        <v>6</v>
      </c>
      <c r="B223" s="11"/>
      <c r="C223" s="11"/>
      <c r="D223" s="12"/>
      <c r="E223" s="12"/>
      <c r="F223" s="13"/>
      <c r="G223" s="20">
        <v>23</v>
      </c>
      <c r="H223" s="20">
        <v>34</v>
      </c>
      <c r="I223" s="13">
        <v>53</v>
      </c>
      <c r="J223" s="13">
        <v>33</v>
      </c>
      <c r="K223" s="14">
        <v>43</v>
      </c>
    </row>
    <row r="224" spans="1:11" ht="12.75">
      <c r="A224" s="10">
        <v>7</v>
      </c>
      <c r="B224" s="11"/>
      <c r="C224" s="11"/>
      <c r="D224" s="12"/>
      <c r="E224" s="12"/>
      <c r="F224" s="13"/>
      <c r="G224" s="20">
        <v>28</v>
      </c>
      <c r="H224" s="20">
        <v>25</v>
      </c>
      <c r="I224" s="13">
        <v>49</v>
      </c>
      <c r="J224" s="13">
        <v>38</v>
      </c>
      <c r="K224" s="14">
        <v>45</v>
      </c>
    </row>
    <row r="225" spans="1:11" ht="12.75">
      <c r="A225" s="10">
        <v>8</v>
      </c>
      <c r="B225" s="11"/>
      <c r="C225" s="11"/>
      <c r="D225" s="12"/>
      <c r="E225" s="12"/>
      <c r="F225" s="13"/>
      <c r="G225" s="20">
        <v>30</v>
      </c>
      <c r="H225" s="20">
        <v>28</v>
      </c>
      <c r="I225" s="13">
        <v>31</v>
      </c>
      <c r="J225" s="13">
        <v>29</v>
      </c>
      <c r="K225" s="14">
        <v>48</v>
      </c>
    </row>
    <row r="226" spans="1:11" ht="12.75">
      <c r="A226" s="10">
        <v>9</v>
      </c>
      <c r="B226" s="11"/>
      <c r="C226" s="11"/>
      <c r="D226" s="12"/>
      <c r="E226" s="12"/>
      <c r="F226" s="13"/>
      <c r="G226" s="20">
        <v>35</v>
      </c>
      <c r="H226" s="20">
        <v>35</v>
      </c>
      <c r="I226" s="13">
        <v>25</v>
      </c>
      <c r="J226" s="13">
        <v>29</v>
      </c>
      <c r="K226" s="14">
        <v>42</v>
      </c>
    </row>
    <row r="227" spans="1:11" ht="13.5" thickBot="1">
      <c r="A227" s="10">
        <v>10</v>
      </c>
      <c r="B227" s="11"/>
      <c r="C227" s="11"/>
      <c r="D227" s="12"/>
      <c r="E227" s="12"/>
      <c r="F227" s="13"/>
      <c r="G227" s="20">
        <v>37</v>
      </c>
      <c r="H227" s="20">
        <v>42</v>
      </c>
      <c r="I227" s="13">
        <v>31</v>
      </c>
      <c r="J227" s="13">
        <v>35</v>
      </c>
      <c r="K227" s="14">
        <v>42</v>
      </c>
    </row>
    <row r="228" spans="1:11" ht="13.5" thickBot="1">
      <c r="A228" s="15" t="s">
        <v>1</v>
      </c>
      <c r="B228" s="16">
        <f>AVERAGE(B218:B227)</f>
        <v>34.8</v>
      </c>
      <c r="C228" s="17">
        <f>AVERAGE(C218:C227)</f>
        <v>298.2</v>
      </c>
      <c r="D228" s="18">
        <f>AVERAGE(D218:D227)</f>
        <v>0.23361433802697146</v>
      </c>
      <c r="E228" s="28" t="s">
        <v>5</v>
      </c>
      <c r="F228" s="29">
        <f>G228*D228</f>
        <v>8.34937644108396</v>
      </c>
      <c r="G228" s="44">
        <f>AVERAGE(G218:K227)</f>
        <v>35.74</v>
      </c>
      <c r="H228" s="1"/>
      <c r="I228" s="1"/>
      <c r="J228" s="1"/>
      <c r="K228" s="9"/>
    </row>
    <row r="230" spans="1:11" ht="12.75">
      <c r="A230" s="35" t="s">
        <v>2</v>
      </c>
      <c r="B230" s="33" t="s">
        <v>163</v>
      </c>
      <c r="C230" s="13"/>
      <c r="D230" s="13"/>
      <c r="F230" s="30" t="s">
        <v>3</v>
      </c>
      <c r="G230" s="34">
        <v>37008</v>
      </c>
      <c r="H230" s="13"/>
      <c r="I230" s="13"/>
      <c r="J230" s="13"/>
      <c r="K230" s="13"/>
    </row>
    <row r="231" spans="1:11" ht="12.75">
      <c r="A231" s="30"/>
      <c r="B231" s="33" t="s">
        <v>164</v>
      </c>
      <c r="C231" s="13"/>
      <c r="D231" s="13"/>
      <c r="E231" s="30"/>
      <c r="F231" s="34"/>
      <c r="G231" s="13"/>
      <c r="H231" s="13"/>
      <c r="I231" s="13"/>
      <c r="J231" s="13"/>
      <c r="K231" s="13"/>
    </row>
    <row r="232" spans="1:11" ht="12.75">
      <c r="A232" s="32"/>
      <c r="B232" s="33" t="s">
        <v>165</v>
      </c>
      <c r="C232" s="13"/>
      <c r="D232" s="30"/>
      <c r="E232" s="31"/>
      <c r="F232" s="13"/>
      <c r="G232" s="13"/>
      <c r="H232" s="13"/>
      <c r="I232" s="13"/>
      <c r="J232" s="13"/>
      <c r="K232" s="1"/>
    </row>
    <row r="233" spans="1:11" ht="22.5">
      <c r="A233" s="45" t="s">
        <v>7</v>
      </c>
      <c r="B233" s="38" t="s">
        <v>4</v>
      </c>
      <c r="C233" s="38" t="s">
        <v>0</v>
      </c>
      <c r="D233" s="39" t="s">
        <v>43</v>
      </c>
      <c r="E233" s="40"/>
      <c r="F233" s="41"/>
      <c r="G233" s="41" t="s">
        <v>6</v>
      </c>
      <c r="H233" s="41"/>
      <c r="I233" s="42"/>
      <c r="J233" s="42"/>
      <c r="K233" s="9"/>
    </row>
    <row r="234" spans="1:11" ht="12.75">
      <c r="A234" s="10">
        <v>1</v>
      </c>
      <c r="B234" s="11">
        <v>20</v>
      </c>
      <c r="C234" s="11">
        <v>170</v>
      </c>
      <c r="D234" s="12">
        <f>C234/(35.7179*B234)</f>
        <v>0.23797591683721608</v>
      </c>
      <c r="E234" s="12"/>
      <c r="F234" s="13"/>
      <c r="G234" s="13">
        <v>26</v>
      </c>
      <c r="H234" s="13">
        <v>38</v>
      </c>
      <c r="I234" s="13">
        <v>34</v>
      </c>
      <c r="J234" s="13">
        <v>38</v>
      </c>
      <c r="K234" s="14">
        <v>32</v>
      </c>
    </row>
    <row r="235" spans="1:11" ht="12.75">
      <c r="A235" s="10">
        <v>2</v>
      </c>
      <c r="B235" s="11">
        <v>16</v>
      </c>
      <c r="C235" s="11">
        <v>103</v>
      </c>
      <c r="D235" s="12">
        <f>C235/(35.7179*B235)</f>
        <v>0.18023176054583276</v>
      </c>
      <c r="E235" s="12"/>
      <c r="F235" s="13"/>
      <c r="G235" s="13">
        <v>27</v>
      </c>
      <c r="H235" s="13">
        <v>37</v>
      </c>
      <c r="I235" s="13">
        <v>41</v>
      </c>
      <c r="J235" s="13">
        <v>41</v>
      </c>
      <c r="K235" s="14">
        <v>29</v>
      </c>
    </row>
    <row r="236" spans="1:11" ht="12.75">
      <c r="A236" s="10">
        <v>3</v>
      </c>
      <c r="B236" s="11">
        <v>26</v>
      </c>
      <c r="C236" s="11">
        <v>199</v>
      </c>
      <c r="D236" s="12">
        <f>C236/(35.7179*B236)</f>
        <v>0.21428600656382804</v>
      </c>
      <c r="E236" s="12"/>
      <c r="F236" s="13"/>
      <c r="G236" s="13">
        <v>33</v>
      </c>
      <c r="H236" s="13">
        <v>25</v>
      </c>
      <c r="I236" s="13">
        <v>39</v>
      </c>
      <c r="J236" s="13">
        <v>38</v>
      </c>
      <c r="K236" s="14">
        <v>24</v>
      </c>
    </row>
    <row r="237" spans="1:11" ht="12.75">
      <c r="A237" s="10">
        <v>4</v>
      </c>
      <c r="B237" s="11">
        <v>24</v>
      </c>
      <c r="C237" s="11">
        <v>136</v>
      </c>
      <c r="D237" s="12">
        <f>C237/(35.7179*B237)</f>
        <v>0.15865061122481072</v>
      </c>
      <c r="E237" s="12"/>
      <c r="F237" s="13"/>
      <c r="G237" s="20">
        <v>28</v>
      </c>
      <c r="H237" s="20">
        <v>23</v>
      </c>
      <c r="I237" s="20">
        <v>42</v>
      </c>
      <c r="J237" s="13">
        <v>30</v>
      </c>
      <c r="K237" s="14">
        <v>32</v>
      </c>
    </row>
    <row r="238" spans="1:11" ht="12.75">
      <c r="A238" s="10">
        <v>5</v>
      </c>
      <c r="B238" s="11">
        <v>22</v>
      </c>
      <c r="C238" s="11">
        <v>184</v>
      </c>
      <c r="D238" s="12">
        <f>C238/(35.7179*B238)</f>
        <v>0.23415812137993453</v>
      </c>
      <c r="E238" s="12"/>
      <c r="F238" s="13"/>
      <c r="G238" s="20">
        <v>35</v>
      </c>
      <c r="H238" s="20">
        <v>34</v>
      </c>
      <c r="I238" s="20">
        <v>33</v>
      </c>
      <c r="J238" s="13">
        <v>27</v>
      </c>
      <c r="K238" s="14">
        <v>41</v>
      </c>
    </row>
    <row r="239" spans="1:11" ht="12.75">
      <c r="A239" s="10">
        <v>6</v>
      </c>
      <c r="B239" s="11"/>
      <c r="C239" s="11"/>
      <c r="D239" s="12"/>
      <c r="E239" s="12"/>
      <c r="F239" s="13"/>
      <c r="G239" s="20">
        <v>28</v>
      </c>
      <c r="H239" s="20">
        <v>40</v>
      </c>
      <c r="I239" s="13">
        <v>34</v>
      </c>
      <c r="J239" s="13">
        <v>32</v>
      </c>
      <c r="K239" s="14">
        <v>43</v>
      </c>
    </row>
    <row r="240" spans="1:11" ht="12.75">
      <c r="A240" s="10">
        <v>7</v>
      </c>
      <c r="B240" s="11"/>
      <c r="C240" s="11"/>
      <c r="D240" s="12"/>
      <c r="E240" s="12"/>
      <c r="F240" s="13"/>
      <c r="G240" s="20">
        <v>34</v>
      </c>
      <c r="H240" s="20">
        <v>43</v>
      </c>
      <c r="I240" s="13">
        <v>32</v>
      </c>
      <c r="J240" s="13">
        <v>24</v>
      </c>
      <c r="K240" s="14">
        <v>39</v>
      </c>
    </row>
    <row r="241" spans="1:11" ht="12.75">
      <c r="A241" s="10">
        <v>8</v>
      </c>
      <c r="B241" s="11"/>
      <c r="C241" s="11"/>
      <c r="D241" s="12"/>
      <c r="E241" s="12"/>
      <c r="F241" s="13"/>
      <c r="G241" s="20">
        <v>28</v>
      </c>
      <c r="H241" s="20">
        <v>39</v>
      </c>
      <c r="I241" s="13">
        <v>49</v>
      </c>
      <c r="J241" s="13">
        <v>27</v>
      </c>
      <c r="K241" s="14">
        <v>38</v>
      </c>
    </row>
    <row r="242" spans="1:11" ht="12.75">
      <c r="A242" s="10">
        <v>9</v>
      </c>
      <c r="B242" s="11"/>
      <c r="C242" s="11"/>
      <c r="D242" s="12"/>
      <c r="E242" s="12"/>
      <c r="F242" s="13"/>
      <c r="G242" s="20">
        <v>39</v>
      </c>
      <c r="H242" s="20">
        <v>41</v>
      </c>
      <c r="I242" s="13">
        <v>44</v>
      </c>
      <c r="J242" s="13">
        <v>27</v>
      </c>
      <c r="K242" s="14">
        <v>30</v>
      </c>
    </row>
    <row r="243" spans="1:11" ht="13.5" thickBot="1">
      <c r="A243" s="10">
        <v>10</v>
      </c>
      <c r="B243" s="11"/>
      <c r="C243" s="11"/>
      <c r="D243" s="12"/>
      <c r="E243" s="12"/>
      <c r="F243" s="13"/>
      <c r="G243" s="20">
        <v>33</v>
      </c>
      <c r="H243" s="20">
        <v>34</v>
      </c>
      <c r="I243" s="13">
        <v>33</v>
      </c>
      <c r="J243" s="13">
        <v>38</v>
      </c>
      <c r="K243" s="14">
        <v>26</v>
      </c>
    </row>
    <row r="244" spans="1:11" ht="13.5" thickBot="1">
      <c r="A244" s="15" t="s">
        <v>1</v>
      </c>
      <c r="B244" s="16">
        <f>AVERAGE(B234:B243)</f>
        <v>21.6</v>
      </c>
      <c r="C244" s="17">
        <f>AVERAGE(C234:C243)</f>
        <v>158.4</v>
      </c>
      <c r="D244" s="18">
        <f>AVERAGE(D234:D243)</f>
        <v>0.2050604833103244</v>
      </c>
      <c r="E244" s="28" t="s">
        <v>5</v>
      </c>
      <c r="F244" s="29">
        <f>G244*D244</f>
        <v>6.980258851883442</v>
      </c>
      <c r="G244" s="44">
        <f>AVERAGE(G234:K243)</f>
        <v>34.04</v>
      </c>
      <c r="H244" s="1"/>
      <c r="I244" s="1"/>
      <c r="J244" s="1"/>
      <c r="K244" s="9"/>
    </row>
    <row r="246" spans="1:11" ht="12.75">
      <c r="A246" s="35" t="s">
        <v>2</v>
      </c>
      <c r="B246" s="33" t="s">
        <v>166</v>
      </c>
      <c r="C246" s="13"/>
      <c r="D246" s="13"/>
      <c r="F246" s="30" t="s">
        <v>3</v>
      </c>
      <c r="G246" s="34">
        <v>37008</v>
      </c>
      <c r="H246" s="13"/>
      <c r="I246" s="13"/>
      <c r="J246" s="13"/>
      <c r="K246" s="13"/>
    </row>
    <row r="247" spans="1:11" ht="12.75">
      <c r="A247" s="30"/>
      <c r="B247" s="33" t="s">
        <v>167</v>
      </c>
      <c r="C247" s="13"/>
      <c r="D247" s="13"/>
      <c r="E247" s="30"/>
      <c r="F247" s="34"/>
      <c r="G247" s="13"/>
      <c r="H247" s="13"/>
      <c r="I247" s="13"/>
      <c r="J247" s="13"/>
      <c r="K247" s="13"/>
    </row>
    <row r="248" spans="1:11" ht="12.75">
      <c r="A248" s="32"/>
      <c r="B248" s="33" t="s">
        <v>168</v>
      </c>
      <c r="C248" s="13"/>
      <c r="D248" s="30"/>
      <c r="E248" s="31"/>
      <c r="F248" s="13"/>
      <c r="G248" s="13"/>
      <c r="H248" s="13"/>
      <c r="I248" s="13"/>
      <c r="J248" s="13"/>
      <c r="K248" s="1"/>
    </row>
    <row r="249" spans="1:11" ht="22.5">
      <c r="A249" s="45" t="s">
        <v>7</v>
      </c>
      <c r="B249" s="38" t="s">
        <v>4</v>
      </c>
      <c r="C249" s="38" t="s">
        <v>0</v>
      </c>
      <c r="D249" s="39" t="s">
        <v>43</v>
      </c>
      <c r="E249" s="40"/>
      <c r="F249" s="41"/>
      <c r="G249" s="41" t="s">
        <v>6</v>
      </c>
      <c r="H249" s="41"/>
      <c r="I249" s="42"/>
      <c r="J249" s="42"/>
      <c r="K249" s="9"/>
    </row>
    <row r="250" spans="1:11" ht="12.75">
      <c r="A250" s="10">
        <v>1</v>
      </c>
      <c r="B250" s="11">
        <v>40</v>
      </c>
      <c r="C250" s="11">
        <v>318</v>
      </c>
      <c r="D250" s="12">
        <f>C250/(35.7179*B250)</f>
        <v>0.22257747515951387</v>
      </c>
      <c r="E250" s="12"/>
      <c r="F250" s="13"/>
      <c r="G250" s="13">
        <v>44</v>
      </c>
      <c r="H250" s="13">
        <v>47</v>
      </c>
      <c r="I250" s="13">
        <v>41</v>
      </c>
      <c r="J250" s="13">
        <v>48</v>
      </c>
      <c r="K250" s="14">
        <v>49</v>
      </c>
    </row>
    <row r="251" spans="1:11" ht="12.75">
      <c r="A251" s="10">
        <v>2</v>
      </c>
      <c r="B251" s="11">
        <v>32</v>
      </c>
      <c r="C251" s="11">
        <v>287</v>
      </c>
      <c r="D251" s="12">
        <f>C251/(35.7179*B251)</f>
        <v>0.25109958872162136</v>
      </c>
      <c r="E251" s="12"/>
      <c r="F251" s="13"/>
      <c r="G251" s="13">
        <v>40</v>
      </c>
      <c r="H251" s="13">
        <v>42</v>
      </c>
      <c r="I251" s="13">
        <v>53</v>
      </c>
      <c r="J251" s="13">
        <v>45</v>
      </c>
      <c r="K251" s="14">
        <v>57</v>
      </c>
    </row>
    <row r="252" spans="1:11" ht="12.75">
      <c r="A252" s="10">
        <v>3</v>
      </c>
      <c r="B252" s="11">
        <v>36</v>
      </c>
      <c r="C252" s="11">
        <v>267</v>
      </c>
      <c r="D252" s="12">
        <f>C252/(35.7179*B252)</f>
        <v>0.2076456529265905</v>
      </c>
      <c r="E252" s="12"/>
      <c r="F252" s="13"/>
      <c r="G252" s="13">
        <v>25</v>
      </c>
      <c r="H252" s="13">
        <v>41</v>
      </c>
      <c r="I252" s="13">
        <v>49</v>
      </c>
      <c r="J252" s="13">
        <v>52</v>
      </c>
      <c r="K252" s="14">
        <v>52</v>
      </c>
    </row>
    <row r="253" spans="1:11" ht="12.75">
      <c r="A253" s="10">
        <v>4</v>
      </c>
      <c r="B253" s="11">
        <v>46</v>
      </c>
      <c r="C253" s="11">
        <v>398</v>
      </c>
      <c r="D253" s="12">
        <f>C253/(35.7179*B253)</f>
        <v>0.2422363552460665</v>
      </c>
      <c r="E253" s="12"/>
      <c r="F253" s="13"/>
      <c r="G253" s="20">
        <v>34</v>
      </c>
      <c r="H253" s="20">
        <v>48</v>
      </c>
      <c r="I253" s="20">
        <v>45</v>
      </c>
      <c r="J253" s="13">
        <v>53</v>
      </c>
      <c r="K253" s="14">
        <v>54</v>
      </c>
    </row>
    <row r="254" spans="1:11" ht="12.75">
      <c r="A254" s="10">
        <v>5</v>
      </c>
      <c r="B254" s="11">
        <v>50</v>
      </c>
      <c r="C254" s="11">
        <v>388</v>
      </c>
      <c r="D254" s="12">
        <f>C254/(35.7179*B254)</f>
        <v>0.21725801348903492</v>
      </c>
      <c r="E254" s="12"/>
      <c r="F254" s="13"/>
      <c r="G254" s="20">
        <v>38</v>
      </c>
      <c r="H254" s="20">
        <v>42</v>
      </c>
      <c r="I254" s="20">
        <v>51</v>
      </c>
      <c r="J254" s="13">
        <v>59</v>
      </c>
      <c r="K254" s="14">
        <v>45</v>
      </c>
    </row>
    <row r="255" spans="1:11" ht="12.75">
      <c r="A255" s="10">
        <v>6</v>
      </c>
      <c r="B255" s="11"/>
      <c r="C255" s="11"/>
      <c r="D255" s="12"/>
      <c r="E255" s="12"/>
      <c r="F255" s="13"/>
      <c r="G255" s="20">
        <v>43</v>
      </c>
      <c r="H255" s="20">
        <v>50</v>
      </c>
      <c r="I255" s="13">
        <v>51</v>
      </c>
      <c r="J255" s="13">
        <v>48</v>
      </c>
      <c r="K255" s="14">
        <v>47</v>
      </c>
    </row>
    <row r="256" spans="1:11" ht="12.75">
      <c r="A256" s="10">
        <v>7</v>
      </c>
      <c r="B256" s="11"/>
      <c r="C256" s="11"/>
      <c r="D256" s="12"/>
      <c r="E256" s="12"/>
      <c r="F256" s="13"/>
      <c r="G256" s="20">
        <v>45</v>
      </c>
      <c r="H256" s="20">
        <v>60</v>
      </c>
      <c r="I256" s="13">
        <v>48</v>
      </c>
      <c r="J256" s="13">
        <v>45</v>
      </c>
      <c r="K256" s="14">
        <v>46</v>
      </c>
    </row>
    <row r="257" spans="1:11" ht="12.75">
      <c r="A257" s="10">
        <v>8</v>
      </c>
      <c r="B257" s="11"/>
      <c r="C257" s="11"/>
      <c r="D257" s="12"/>
      <c r="E257" s="12"/>
      <c r="F257" s="13"/>
      <c r="G257" s="20">
        <v>46</v>
      </c>
      <c r="H257" s="20">
        <v>49</v>
      </c>
      <c r="I257" s="13">
        <v>44</v>
      </c>
      <c r="J257" s="13">
        <v>47</v>
      </c>
      <c r="K257" s="14">
        <v>51</v>
      </c>
    </row>
    <row r="258" spans="1:11" ht="12.75">
      <c r="A258" s="10">
        <v>9</v>
      </c>
      <c r="B258" s="11"/>
      <c r="C258" s="11"/>
      <c r="D258" s="12"/>
      <c r="E258" s="12"/>
      <c r="F258" s="13"/>
      <c r="G258" s="20">
        <v>42</v>
      </c>
      <c r="H258" s="20">
        <v>59</v>
      </c>
      <c r="I258" s="13">
        <v>46</v>
      </c>
      <c r="J258" s="13">
        <v>53</v>
      </c>
      <c r="K258" s="14">
        <v>49</v>
      </c>
    </row>
    <row r="259" spans="1:11" ht="13.5" thickBot="1">
      <c r="A259" s="10">
        <v>10</v>
      </c>
      <c r="B259" s="11"/>
      <c r="C259" s="11"/>
      <c r="D259" s="12"/>
      <c r="E259" s="12"/>
      <c r="F259" s="13"/>
      <c r="G259" s="20">
        <v>35</v>
      </c>
      <c r="H259" s="20">
        <v>44</v>
      </c>
      <c r="I259" s="13">
        <v>41</v>
      </c>
      <c r="J259" s="13">
        <v>48</v>
      </c>
      <c r="K259" s="14">
        <v>45</v>
      </c>
    </row>
    <row r="260" spans="1:11" ht="13.5" thickBot="1">
      <c r="A260" s="15" t="s">
        <v>1</v>
      </c>
      <c r="B260" s="16">
        <f>AVERAGE(B250:B259)</f>
        <v>40.8</v>
      </c>
      <c r="C260" s="17">
        <f>AVERAGE(C250:C259)</f>
        <v>331.6</v>
      </c>
      <c r="D260" s="18">
        <f>AVERAGE(D250:D259)</f>
        <v>0.22816341710856541</v>
      </c>
      <c r="E260" s="28" t="s">
        <v>5</v>
      </c>
      <c r="F260" s="29">
        <f>G260*D260</f>
        <v>10.659794847312176</v>
      </c>
      <c r="G260" s="44">
        <f>AVERAGE(G250:K259)</f>
        <v>46.72</v>
      </c>
      <c r="H260" s="1"/>
      <c r="I260" s="1"/>
      <c r="J260" s="1"/>
      <c r="K260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6"/>
  <sheetViews>
    <sheetView workbookViewId="0" topLeftCell="A163">
      <selection activeCell="M181" sqref="M181"/>
    </sheetView>
  </sheetViews>
  <sheetFormatPr defaultColWidth="9.140625" defaultRowHeight="12.75"/>
  <cols>
    <col min="1" max="1" width="9.8515625" style="0" customWidth="1"/>
    <col min="2" max="2" width="9.421875" style="0" customWidth="1"/>
    <col min="3" max="3" width="7.8515625" style="0" bestFit="1" customWidth="1"/>
    <col min="4" max="4" width="7.7109375" style="0" bestFit="1" customWidth="1"/>
    <col min="5" max="5" width="10.28125" style="0" bestFit="1" customWidth="1"/>
    <col min="7" max="7" width="9.28125" style="0" customWidth="1"/>
    <col min="8" max="8" width="4.421875" style="0" customWidth="1"/>
    <col min="9" max="9" width="4.7109375" style="0" customWidth="1"/>
    <col min="10" max="10" width="4.421875" style="0" customWidth="1"/>
    <col min="11" max="11" width="4.28125" style="0" customWidth="1"/>
  </cols>
  <sheetData>
    <row r="1" spans="1:11" ht="12.75">
      <c r="A1" s="35" t="s">
        <v>2</v>
      </c>
      <c r="B1" s="33" t="s">
        <v>169</v>
      </c>
      <c r="C1" s="36"/>
      <c r="D1" s="36"/>
      <c r="F1" s="30" t="s">
        <v>3</v>
      </c>
      <c r="G1" s="34">
        <v>37009</v>
      </c>
      <c r="H1" s="36"/>
      <c r="I1" s="36"/>
      <c r="J1" s="36"/>
      <c r="K1" s="36"/>
    </row>
    <row r="2" spans="1:11" ht="12.75">
      <c r="A2" s="37"/>
      <c r="B2" s="33" t="s">
        <v>170</v>
      </c>
      <c r="C2" s="13"/>
      <c r="D2" s="30"/>
      <c r="E2" s="31"/>
      <c r="F2" s="13"/>
      <c r="G2" s="13"/>
      <c r="H2" s="13"/>
      <c r="I2" s="13"/>
      <c r="J2" s="13"/>
      <c r="K2" s="13"/>
    </row>
    <row r="3" spans="1:11" ht="12.75">
      <c r="A3" s="32"/>
      <c r="B3" s="33" t="s">
        <v>171</v>
      </c>
      <c r="C3" s="13"/>
      <c r="D3" s="30"/>
      <c r="E3" s="31"/>
      <c r="F3" s="13"/>
      <c r="G3" s="13"/>
      <c r="H3" s="13"/>
      <c r="I3" s="13"/>
      <c r="J3" s="13"/>
      <c r="K3" s="1"/>
    </row>
    <row r="4" spans="1:11" ht="22.5">
      <c r="A4" s="45" t="s">
        <v>7</v>
      </c>
      <c r="B4" s="38" t="s">
        <v>4</v>
      </c>
      <c r="C4" s="38" t="s">
        <v>0</v>
      </c>
      <c r="D4" s="39" t="s">
        <v>43</v>
      </c>
      <c r="E4" s="40"/>
      <c r="F4" s="41"/>
      <c r="G4" s="41" t="s">
        <v>6</v>
      </c>
      <c r="H4" s="41"/>
      <c r="I4" s="42"/>
      <c r="J4" s="42"/>
      <c r="K4" s="9"/>
    </row>
    <row r="5" spans="1:11" ht="12.75">
      <c r="A5" s="10">
        <v>1</v>
      </c>
      <c r="B5" s="11">
        <v>40</v>
      </c>
      <c r="C5" s="11">
        <v>478</v>
      </c>
      <c r="D5" s="12">
        <f>C5/(35.7179*B5)</f>
        <v>0.3345661419064391</v>
      </c>
      <c r="E5" s="12"/>
      <c r="F5" s="13"/>
      <c r="G5" s="13">
        <v>31</v>
      </c>
      <c r="H5" s="13">
        <v>42</v>
      </c>
      <c r="I5" s="13">
        <v>47</v>
      </c>
      <c r="J5" s="13">
        <v>69</v>
      </c>
      <c r="K5" s="14">
        <v>49</v>
      </c>
    </row>
    <row r="6" spans="1:11" ht="12.75">
      <c r="A6" s="10">
        <v>2</v>
      </c>
      <c r="B6" s="11">
        <v>26</v>
      </c>
      <c r="C6" s="11">
        <v>192</v>
      </c>
      <c r="D6" s="12">
        <f>C6/(35.7179*B6)</f>
        <v>0.20674830784047732</v>
      </c>
      <c r="E6" s="12"/>
      <c r="F6" s="13"/>
      <c r="G6" s="13">
        <v>32</v>
      </c>
      <c r="H6" s="13">
        <v>41</v>
      </c>
      <c r="I6" s="13">
        <v>41</v>
      </c>
      <c r="J6" s="13">
        <v>61</v>
      </c>
      <c r="K6" s="14">
        <v>43</v>
      </c>
    </row>
    <row r="7" spans="1:11" ht="12.75">
      <c r="A7" s="10">
        <v>3</v>
      </c>
      <c r="B7" s="11">
        <v>32</v>
      </c>
      <c r="C7" s="11">
        <v>308</v>
      </c>
      <c r="D7" s="12">
        <f>C7/(35.7179*B7)</f>
        <v>0.2694727293597888</v>
      </c>
      <c r="E7" s="12"/>
      <c r="F7" s="13"/>
      <c r="G7" s="13">
        <v>38</v>
      </c>
      <c r="H7" s="13">
        <v>35</v>
      </c>
      <c r="I7" s="13">
        <v>47</v>
      </c>
      <c r="J7" s="13">
        <v>66</v>
      </c>
      <c r="K7" s="14">
        <v>44</v>
      </c>
    </row>
    <row r="8" spans="1:11" ht="12.75">
      <c r="A8" s="10">
        <v>4</v>
      </c>
      <c r="B8" s="11">
        <v>36</v>
      </c>
      <c r="C8" s="11">
        <v>382</v>
      </c>
      <c r="D8" s="12">
        <f>C8/(35.7179*B8)</f>
        <v>0.2970810465092044</v>
      </c>
      <c r="E8" s="12"/>
      <c r="F8" s="13"/>
      <c r="G8" s="20">
        <v>37</v>
      </c>
      <c r="H8" s="20">
        <v>47</v>
      </c>
      <c r="I8" s="20">
        <v>41</v>
      </c>
      <c r="J8" s="13">
        <v>44</v>
      </c>
      <c r="K8" s="14">
        <v>48</v>
      </c>
    </row>
    <row r="9" spans="1:11" ht="12.75">
      <c r="A9" s="10">
        <v>5</v>
      </c>
      <c r="B9" s="11">
        <v>36</v>
      </c>
      <c r="C9" s="11">
        <v>293</v>
      </c>
      <c r="D9" s="12">
        <f>C9/(35.7179*B9)</f>
        <v>0.22786582886700757</v>
      </c>
      <c r="E9" s="12"/>
      <c r="F9" s="13"/>
      <c r="G9" s="20">
        <v>31</v>
      </c>
      <c r="H9" s="20">
        <v>55</v>
      </c>
      <c r="I9" s="20">
        <v>38</v>
      </c>
      <c r="J9" s="13">
        <v>37</v>
      </c>
      <c r="K9" s="14">
        <v>41</v>
      </c>
    </row>
    <row r="10" spans="1:11" ht="12.75">
      <c r="A10" s="10">
        <v>6</v>
      </c>
      <c r="B10" s="11"/>
      <c r="C10" s="11"/>
      <c r="D10" s="12"/>
      <c r="E10" s="12"/>
      <c r="F10" s="13"/>
      <c r="G10" s="20">
        <v>32</v>
      </c>
      <c r="H10" s="20">
        <v>40</v>
      </c>
      <c r="I10" s="13">
        <v>32</v>
      </c>
      <c r="J10" s="13">
        <v>41</v>
      </c>
      <c r="K10" s="14">
        <v>44</v>
      </c>
    </row>
    <row r="11" spans="1:11" ht="12.75">
      <c r="A11" s="10">
        <v>7</v>
      </c>
      <c r="B11" s="11"/>
      <c r="C11" s="11"/>
      <c r="D11" s="12"/>
      <c r="E11" s="12"/>
      <c r="F11" s="13"/>
      <c r="G11" s="20">
        <v>42</v>
      </c>
      <c r="H11" s="20">
        <v>38</v>
      </c>
      <c r="I11" s="13">
        <v>44</v>
      </c>
      <c r="J11" s="13">
        <v>41</v>
      </c>
      <c r="K11" s="14">
        <v>43</v>
      </c>
    </row>
    <row r="12" spans="1:11" ht="12.75">
      <c r="A12" s="10">
        <v>8</v>
      </c>
      <c r="B12" s="11"/>
      <c r="C12" s="11"/>
      <c r="D12" s="12"/>
      <c r="E12" s="12"/>
      <c r="F12" s="13"/>
      <c r="G12" s="20">
        <v>46</v>
      </c>
      <c r="H12" s="20">
        <v>30</v>
      </c>
      <c r="I12" s="13">
        <v>38</v>
      </c>
      <c r="J12" s="13">
        <v>36</v>
      </c>
      <c r="K12" s="14">
        <v>64</v>
      </c>
    </row>
    <row r="13" spans="1:11" ht="12.75">
      <c r="A13" s="10">
        <v>9</v>
      </c>
      <c r="B13" s="11"/>
      <c r="C13" s="11"/>
      <c r="D13" s="12"/>
      <c r="E13" s="12"/>
      <c r="F13" s="13"/>
      <c r="G13" s="20">
        <v>52</v>
      </c>
      <c r="H13" s="20">
        <v>39</v>
      </c>
      <c r="I13" s="13">
        <v>40</v>
      </c>
      <c r="J13" s="13">
        <v>40</v>
      </c>
      <c r="K13" s="14">
        <v>43</v>
      </c>
    </row>
    <row r="14" spans="1:11" ht="13.5" thickBot="1">
      <c r="A14" s="10">
        <v>10</v>
      </c>
      <c r="B14" s="11"/>
      <c r="C14" s="11"/>
      <c r="D14" s="12"/>
      <c r="E14" s="12"/>
      <c r="F14" s="13"/>
      <c r="G14" s="20">
        <v>39</v>
      </c>
      <c r="H14" s="20">
        <v>48</v>
      </c>
      <c r="I14" s="13">
        <v>41</v>
      </c>
      <c r="J14" s="13">
        <v>48</v>
      </c>
      <c r="K14" s="14">
        <v>30</v>
      </c>
    </row>
    <row r="15" spans="1:11" ht="13.5" thickBot="1">
      <c r="A15" s="15" t="s">
        <v>1</v>
      </c>
      <c r="B15" s="16">
        <f>AVERAGE(B5:B14)</f>
        <v>34</v>
      </c>
      <c r="C15" s="17">
        <f>AVERAGE(C5:C14)</f>
        <v>330.6</v>
      </c>
      <c r="D15" s="18">
        <f>AVERAGE(D5:D14)</f>
        <v>0.26714681089658343</v>
      </c>
      <c r="E15" s="28" t="s">
        <v>5</v>
      </c>
      <c r="F15" s="29">
        <f>G15*D15</f>
        <v>11.412511761502044</v>
      </c>
      <c r="G15" s="44">
        <f>AVERAGE(G5:K14)</f>
        <v>42.72</v>
      </c>
      <c r="H15" s="1"/>
      <c r="I15" s="1"/>
      <c r="J15" s="1"/>
      <c r="K15" s="9"/>
    </row>
    <row r="16" ht="12.75">
      <c r="H16" s="20"/>
    </row>
    <row r="17" spans="1:11" ht="12.75">
      <c r="A17" s="35" t="s">
        <v>2</v>
      </c>
      <c r="B17" s="33" t="s">
        <v>173</v>
      </c>
      <c r="C17" s="13"/>
      <c r="D17" s="13"/>
      <c r="F17" s="30" t="s">
        <v>3</v>
      </c>
      <c r="G17" s="34">
        <v>37009</v>
      </c>
      <c r="H17" s="20"/>
      <c r="I17" s="13"/>
      <c r="J17" s="13"/>
      <c r="K17" s="13"/>
    </row>
    <row r="18" spans="1:11" ht="12.75">
      <c r="A18" s="32"/>
      <c r="B18" s="33" t="s">
        <v>174</v>
      </c>
      <c r="C18" s="13"/>
      <c r="D18" s="30"/>
      <c r="E18" s="31"/>
      <c r="F18" s="13"/>
      <c r="G18" s="13"/>
      <c r="H18" s="13"/>
      <c r="I18" s="13"/>
      <c r="J18" s="13"/>
      <c r="K18" s="13"/>
    </row>
    <row r="19" spans="1:11" ht="12.75">
      <c r="A19" s="32"/>
      <c r="B19" s="33" t="s">
        <v>175</v>
      </c>
      <c r="C19" s="13"/>
      <c r="D19" s="30"/>
      <c r="E19" s="31"/>
      <c r="F19" s="13"/>
      <c r="G19" s="13"/>
      <c r="H19" s="13"/>
      <c r="I19" s="13"/>
      <c r="J19" s="13"/>
      <c r="K19" s="13"/>
    </row>
    <row r="20" spans="1:11" ht="22.5">
      <c r="A20" s="45" t="s">
        <v>7</v>
      </c>
      <c r="B20" s="38" t="s">
        <v>4</v>
      </c>
      <c r="C20" s="38" t="s">
        <v>0</v>
      </c>
      <c r="D20" s="39" t="s">
        <v>43</v>
      </c>
      <c r="E20" s="40"/>
      <c r="F20" s="41"/>
      <c r="G20" s="41" t="s">
        <v>6</v>
      </c>
      <c r="H20" s="41"/>
      <c r="I20" s="42"/>
      <c r="J20" s="42"/>
      <c r="K20" s="43"/>
    </row>
    <row r="21" spans="1:11" ht="12.75">
      <c r="A21" s="10">
        <v>1</v>
      </c>
      <c r="B21" s="11">
        <v>50</v>
      </c>
      <c r="C21" s="11">
        <v>571</v>
      </c>
      <c r="D21" s="12">
        <f>C21/(35.7179*B21)</f>
        <v>0.31972764356247146</v>
      </c>
      <c r="E21" s="12"/>
      <c r="F21" s="13"/>
      <c r="G21" s="13">
        <v>49</v>
      </c>
      <c r="H21" s="13">
        <v>43</v>
      </c>
      <c r="I21" s="13">
        <v>40</v>
      </c>
      <c r="J21" s="13">
        <v>43</v>
      </c>
      <c r="K21" s="14">
        <v>34</v>
      </c>
    </row>
    <row r="22" spans="1:11" ht="12.75">
      <c r="A22" s="10">
        <v>2</v>
      </c>
      <c r="B22" s="11">
        <v>40</v>
      </c>
      <c r="C22" s="11">
        <v>401</v>
      </c>
      <c r="D22" s="12">
        <f>C22/(35.7179*B22)</f>
        <v>0.28067159603448133</v>
      </c>
      <c r="E22" s="12"/>
      <c r="F22" s="13"/>
      <c r="G22" s="13">
        <v>35</v>
      </c>
      <c r="H22" s="13">
        <v>49</v>
      </c>
      <c r="I22" s="13">
        <v>40</v>
      </c>
      <c r="J22" s="13">
        <v>41</v>
      </c>
      <c r="K22" s="14">
        <v>46</v>
      </c>
    </row>
    <row r="23" spans="1:11" ht="12.75">
      <c r="A23" s="10">
        <v>3</v>
      </c>
      <c r="B23" s="11">
        <v>40</v>
      </c>
      <c r="C23" s="11">
        <v>539</v>
      </c>
      <c r="D23" s="12">
        <f>C23/(35.7179*B23)</f>
        <v>0.3772618211037043</v>
      </c>
      <c r="E23" s="12"/>
      <c r="F23" s="13"/>
      <c r="G23" s="13">
        <v>45</v>
      </c>
      <c r="H23" s="13">
        <v>44</v>
      </c>
      <c r="I23" s="13">
        <v>31</v>
      </c>
      <c r="J23" s="13">
        <v>40</v>
      </c>
      <c r="K23" s="14">
        <v>52</v>
      </c>
    </row>
    <row r="24" spans="1:11" ht="12.75">
      <c r="A24" s="10">
        <v>4</v>
      </c>
      <c r="B24" s="11">
        <v>54</v>
      </c>
      <c r="C24" s="11">
        <v>586</v>
      </c>
      <c r="D24" s="12">
        <f>C24/(35.7179*B24)</f>
        <v>0.3038211051560101</v>
      </c>
      <c r="E24" s="12"/>
      <c r="F24" s="13"/>
      <c r="G24" s="20">
        <v>42</v>
      </c>
      <c r="H24" s="20">
        <v>44</v>
      </c>
      <c r="I24" s="20">
        <v>30</v>
      </c>
      <c r="J24" s="13">
        <v>42</v>
      </c>
      <c r="K24" s="14">
        <v>51</v>
      </c>
    </row>
    <row r="25" spans="1:11" ht="12.75">
      <c r="A25" s="10">
        <v>5</v>
      </c>
      <c r="B25" s="11">
        <v>36</v>
      </c>
      <c r="C25" s="11">
        <v>473</v>
      </c>
      <c r="D25" s="12">
        <f>C25/(35.7179*B25)</f>
        <v>0.3678516623006641</v>
      </c>
      <c r="E25" s="12"/>
      <c r="F25" s="13"/>
      <c r="G25" s="20">
        <v>48</v>
      </c>
      <c r="H25" s="20">
        <v>43</v>
      </c>
      <c r="I25" s="20">
        <v>46</v>
      </c>
      <c r="J25" s="13">
        <v>45</v>
      </c>
      <c r="K25" s="14">
        <v>50</v>
      </c>
    </row>
    <row r="26" spans="1:11" ht="12.75">
      <c r="A26" s="10">
        <v>6</v>
      </c>
      <c r="B26" s="11"/>
      <c r="C26" s="11"/>
      <c r="D26" s="12"/>
      <c r="E26" s="12"/>
      <c r="F26" s="13"/>
      <c r="G26" s="20">
        <v>44</v>
      </c>
      <c r="H26" s="20">
        <v>39</v>
      </c>
      <c r="I26" s="13">
        <v>42</v>
      </c>
      <c r="J26" s="13">
        <v>33</v>
      </c>
      <c r="K26" s="14">
        <v>54</v>
      </c>
    </row>
    <row r="27" spans="1:11" ht="12.75">
      <c r="A27" s="10">
        <v>7</v>
      </c>
      <c r="B27" s="11"/>
      <c r="C27" s="11"/>
      <c r="D27" s="12"/>
      <c r="E27" s="12"/>
      <c r="F27" s="13"/>
      <c r="G27" s="20">
        <v>51</v>
      </c>
      <c r="H27" s="20">
        <v>45</v>
      </c>
      <c r="I27" s="13">
        <v>44</v>
      </c>
      <c r="J27" s="13">
        <v>46</v>
      </c>
      <c r="K27" s="14">
        <v>55</v>
      </c>
    </row>
    <row r="28" spans="1:11" ht="12.75">
      <c r="A28" s="10">
        <v>8</v>
      </c>
      <c r="B28" s="11"/>
      <c r="C28" s="11"/>
      <c r="D28" s="12"/>
      <c r="E28" s="12"/>
      <c r="F28" s="13"/>
      <c r="G28" s="20">
        <v>43</v>
      </c>
      <c r="H28" s="20">
        <v>47</v>
      </c>
      <c r="I28" s="13">
        <v>49</v>
      </c>
      <c r="J28" s="13">
        <v>40</v>
      </c>
      <c r="K28" s="14">
        <v>59</v>
      </c>
    </row>
    <row r="29" spans="1:11" ht="12.75">
      <c r="A29" s="10">
        <v>9</v>
      </c>
      <c r="B29" s="11"/>
      <c r="C29" s="11"/>
      <c r="D29" s="12"/>
      <c r="E29" s="12"/>
      <c r="F29" s="13"/>
      <c r="G29" s="20">
        <v>49</v>
      </c>
      <c r="H29" s="20">
        <v>45</v>
      </c>
      <c r="I29" s="13">
        <v>37</v>
      </c>
      <c r="J29" s="13">
        <v>47</v>
      </c>
      <c r="K29" s="14">
        <v>55</v>
      </c>
    </row>
    <row r="30" spans="1:11" ht="13.5" thickBot="1">
      <c r="A30" s="10">
        <v>10</v>
      </c>
      <c r="B30" s="11"/>
      <c r="C30" s="11"/>
      <c r="D30" s="12"/>
      <c r="E30" s="12"/>
      <c r="F30" s="13"/>
      <c r="G30" s="20">
        <v>50</v>
      </c>
      <c r="H30" s="20">
        <v>48</v>
      </c>
      <c r="I30" s="13">
        <v>47</v>
      </c>
      <c r="J30" s="13">
        <v>32</v>
      </c>
      <c r="K30" s="14">
        <v>59</v>
      </c>
    </row>
    <row r="31" spans="1:11" ht="13.5" thickBot="1">
      <c r="A31" s="15" t="s">
        <v>1</v>
      </c>
      <c r="B31" s="16">
        <f>AVERAGE(B21:B30)</f>
        <v>44</v>
      </c>
      <c r="C31" s="17">
        <f>AVERAGE(C21:C30)</f>
        <v>514</v>
      </c>
      <c r="D31" s="18">
        <f>AVERAGE(D21:D30)</f>
        <v>0.3298667656314663</v>
      </c>
      <c r="E31" s="28" t="s">
        <v>5</v>
      </c>
      <c r="F31" s="29">
        <f>G31*D31</f>
        <v>14.731849753101283</v>
      </c>
      <c r="G31" s="44">
        <f>AVERAGE(G21:K30)</f>
        <v>44.66</v>
      </c>
      <c r="H31" s="1"/>
      <c r="I31" s="1"/>
      <c r="J31" s="1"/>
      <c r="K31" s="9"/>
    </row>
    <row r="33" spans="1:11" ht="12.75">
      <c r="A33" s="35" t="s">
        <v>2</v>
      </c>
      <c r="B33" s="33" t="s">
        <v>178</v>
      </c>
      <c r="C33" s="13"/>
      <c r="D33" s="13"/>
      <c r="F33" s="30" t="s">
        <v>3</v>
      </c>
      <c r="G33" s="34">
        <v>37009</v>
      </c>
      <c r="H33" s="13"/>
      <c r="I33" s="13"/>
      <c r="J33" s="13"/>
      <c r="K33" s="13"/>
    </row>
    <row r="34" spans="1:11" ht="12.75">
      <c r="A34" s="32"/>
      <c r="B34" s="33" t="s">
        <v>176</v>
      </c>
      <c r="C34" s="13"/>
      <c r="D34" s="30"/>
      <c r="E34" s="31"/>
      <c r="F34" s="13"/>
      <c r="G34" s="13"/>
      <c r="H34" s="13"/>
      <c r="I34" s="13"/>
      <c r="J34" s="13"/>
      <c r="K34" s="13"/>
    </row>
    <row r="35" spans="1:11" ht="12.75">
      <c r="A35" s="32"/>
      <c r="B35" s="33" t="s">
        <v>177</v>
      </c>
      <c r="C35" s="13"/>
      <c r="D35" s="30"/>
      <c r="E35" s="31"/>
      <c r="F35" s="13"/>
      <c r="G35" s="13"/>
      <c r="H35" s="13"/>
      <c r="I35" s="13"/>
      <c r="J35" s="13"/>
      <c r="K35" s="13"/>
    </row>
    <row r="36" spans="1:11" ht="22.5">
      <c r="A36" s="45" t="s">
        <v>7</v>
      </c>
      <c r="B36" s="38" t="s">
        <v>4</v>
      </c>
      <c r="C36" s="38" t="s">
        <v>0</v>
      </c>
      <c r="D36" s="39" t="s">
        <v>43</v>
      </c>
      <c r="E36" s="40"/>
      <c r="F36" s="41"/>
      <c r="G36" s="41" t="s">
        <v>6</v>
      </c>
      <c r="H36" s="41"/>
      <c r="I36" s="42"/>
      <c r="J36" s="42"/>
      <c r="K36" s="43"/>
    </row>
    <row r="37" spans="1:11" ht="12.75">
      <c r="A37" s="10">
        <v>1</v>
      </c>
      <c r="B37" s="11">
        <v>36</v>
      </c>
      <c r="C37" s="11">
        <v>396</v>
      </c>
      <c r="D37" s="12">
        <f>C37/(35.7179*B37)</f>
        <v>0.30796883355404436</v>
      </c>
      <c r="E37" s="12"/>
      <c r="F37" s="13"/>
      <c r="G37" s="13">
        <v>36</v>
      </c>
      <c r="H37" s="13">
        <v>32</v>
      </c>
      <c r="I37" s="13">
        <v>40</v>
      </c>
      <c r="J37" s="13">
        <v>31</v>
      </c>
      <c r="K37" s="14">
        <v>39</v>
      </c>
    </row>
    <row r="38" spans="1:11" ht="12.75">
      <c r="A38" s="10">
        <v>2</v>
      </c>
      <c r="B38" s="11">
        <v>36</v>
      </c>
      <c r="C38" s="11">
        <v>399</v>
      </c>
      <c r="D38" s="12">
        <f>C38/(35.7179*B38)</f>
        <v>0.3103019307779386</v>
      </c>
      <c r="E38" s="12"/>
      <c r="F38" s="13"/>
      <c r="G38" s="13">
        <v>33</v>
      </c>
      <c r="H38" s="13">
        <v>34</v>
      </c>
      <c r="I38" s="13">
        <v>27</v>
      </c>
      <c r="J38" s="13">
        <v>38</v>
      </c>
      <c r="K38" s="14">
        <v>42</v>
      </c>
    </row>
    <row r="39" spans="1:11" ht="12.75">
      <c r="A39" s="10">
        <v>3</v>
      </c>
      <c r="B39" s="11">
        <v>44</v>
      </c>
      <c r="C39" s="11">
        <v>525</v>
      </c>
      <c r="D39" s="12">
        <f>C39/(35.7179*B39)</f>
        <v>0.33405710251213483</v>
      </c>
      <c r="E39" s="12"/>
      <c r="F39" s="13"/>
      <c r="G39" s="13">
        <v>34</v>
      </c>
      <c r="H39" s="13">
        <v>33</v>
      </c>
      <c r="I39" s="13">
        <v>32</v>
      </c>
      <c r="J39" s="13">
        <v>25</v>
      </c>
      <c r="K39" s="14">
        <v>40</v>
      </c>
    </row>
    <row r="40" spans="1:11" ht="12.75">
      <c r="A40" s="10">
        <v>4</v>
      </c>
      <c r="B40" s="11">
        <v>46</v>
      </c>
      <c r="C40" s="11">
        <v>469</v>
      </c>
      <c r="D40" s="12">
        <f>C40/(35.7179*B40)</f>
        <v>0.2854493733929778</v>
      </c>
      <c r="E40" s="12"/>
      <c r="F40" s="13"/>
      <c r="G40" s="20">
        <v>34</v>
      </c>
      <c r="H40" s="20">
        <v>32</v>
      </c>
      <c r="I40" s="20">
        <v>30</v>
      </c>
      <c r="J40" s="13">
        <v>38</v>
      </c>
      <c r="K40" s="14">
        <v>49</v>
      </c>
    </row>
    <row r="41" spans="1:11" ht="12.75">
      <c r="A41" s="10">
        <v>5</v>
      </c>
      <c r="B41" s="11">
        <v>50</v>
      </c>
      <c r="C41" s="11">
        <v>468</v>
      </c>
      <c r="D41" s="12">
        <f>C41/(35.7179*B41)</f>
        <v>0.262053480187805</v>
      </c>
      <c r="E41" s="12"/>
      <c r="F41" s="13"/>
      <c r="G41" s="20">
        <v>35</v>
      </c>
      <c r="H41" s="20">
        <v>26</v>
      </c>
      <c r="I41" s="20">
        <v>32</v>
      </c>
      <c r="J41" s="13">
        <v>38</v>
      </c>
      <c r="K41" s="14">
        <v>43</v>
      </c>
    </row>
    <row r="42" spans="1:11" ht="12.75">
      <c r="A42" s="10">
        <v>6</v>
      </c>
      <c r="B42" s="11"/>
      <c r="C42" s="11"/>
      <c r="D42" s="12"/>
      <c r="E42" s="12"/>
      <c r="F42" s="13"/>
      <c r="G42" s="20">
        <v>38</v>
      </c>
      <c r="H42" s="20">
        <v>36</v>
      </c>
      <c r="I42" s="13">
        <v>27</v>
      </c>
      <c r="J42" s="13">
        <v>45</v>
      </c>
      <c r="K42" s="14">
        <v>37</v>
      </c>
    </row>
    <row r="43" spans="1:11" ht="12.75">
      <c r="A43" s="10">
        <v>7</v>
      </c>
      <c r="B43" s="11"/>
      <c r="C43" s="11"/>
      <c r="D43" s="12"/>
      <c r="E43" s="12"/>
      <c r="F43" s="13"/>
      <c r="G43" s="20">
        <v>33</v>
      </c>
      <c r="H43" s="20">
        <v>41</v>
      </c>
      <c r="I43" s="13">
        <v>34</v>
      </c>
      <c r="J43" s="13">
        <v>29</v>
      </c>
      <c r="K43" s="14">
        <v>38</v>
      </c>
    </row>
    <row r="44" spans="1:11" ht="12.75">
      <c r="A44" s="10">
        <v>8</v>
      </c>
      <c r="B44" s="11"/>
      <c r="C44" s="11"/>
      <c r="D44" s="12"/>
      <c r="E44" s="12"/>
      <c r="F44" s="13"/>
      <c r="G44" s="20">
        <v>32</v>
      </c>
      <c r="H44" s="20">
        <v>42</v>
      </c>
      <c r="I44" s="13">
        <v>42</v>
      </c>
      <c r="J44" s="13">
        <v>34</v>
      </c>
      <c r="K44" s="14">
        <v>40</v>
      </c>
    </row>
    <row r="45" spans="1:11" ht="12.75">
      <c r="A45" s="10">
        <v>9</v>
      </c>
      <c r="B45" s="11"/>
      <c r="C45" s="11"/>
      <c r="D45" s="12"/>
      <c r="E45" s="12"/>
      <c r="F45" s="13"/>
      <c r="G45" s="20">
        <v>37</v>
      </c>
      <c r="H45" s="20">
        <v>43</v>
      </c>
      <c r="I45" s="13">
        <v>32</v>
      </c>
      <c r="J45" s="13">
        <v>30</v>
      </c>
      <c r="K45" s="14">
        <v>43</v>
      </c>
    </row>
    <row r="46" spans="1:11" ht="13.5" thickBot="1">
      <c r="A46" s="10">
        <v>10</v>
      </c>
      <c r="B46" s="11"/>
      <c r="C46" s="11"/>
      <c r="D46" s="12"/>
      <c r="E46" s="12"/>
      <c r="F46" s="13"/>
      <c r="G46" s="20">
        <v>38</v>
      </c>
      <c r="H46" s="20">
        <v>48</v>
      </c>
      <c r="I46" s="13">
        <v>24</v>
      </c>
      <c r="J46" s="13">
        <v>46</v>
      </c>
      <c r="K46" s="14">
        <v>44</v>
      </c>
    </row>
    <row r="47" spans="1:11" ht="13.5" thickBot="1">
      <c r="A47" s="15" t="s">
        <v>1</v>
      </c>
      <c r="B47" s="16">
        <f>AVERAGE(B37:B46)</f>
        <v>42.4</v>
      </c>
      <c r="C47" s="17">
        <f>AVERAGE(C37:C46)</f>
        <v>451.4</v>
      </c>
      <c r="D47" s="18">
        <f>AVERAGE(D37:D46)</f>
        <v>0.29996614408498007</v>
      </c>
      <c r="E47" s="28" t="s">
        <v>5</v>
      </c>
      <c r="F47" s="29">
        <f>G47*D47</f>
        <v>10.834777124349479</v>
      </c>
      <c r="G47" s="44">
        <f>AVERAGE(G37:K46)</f>
        <v>36.12</v>
      </c>
      <c r="H47" s="1"/>
      <c r="I47" s="1"/>
      <c r="J47" s="1"/>
      <c r="K47" s="9"/>
    </row>
    <row r="50" spans="1:11" ht="12.75">
      <c r="A50" s="35" t="s">
        <v>2</v>
      </c>
      <c r="B50" s="33" t="s">
        <v>179</v>
      </c>
      <c r="C50" s="13"/>
      <c r="D50" s="13"/>
      <c r="F50" s="30" t="s">
        <v>3</v>
      </c>
      <c r="G50" s="34">
        <v>37009</v>
      </c>
      <c r="H50" s="13"/>
      <c r="I50" s="13"/>
      <c r="J50" s="13"/>
      <c r="K50" s="13"/>
    </row>
    <row r="51" spans="1:11" ht="12.75">
      <c r="A51" s="35"/>
      <c r="B51" s="33" t="s">
        <v>180</v>
      </c>
      <c r="C51" s="13"/>
      <c r="D51" s="13"/>
      <c r="F51" s="30"/>
      <c r="G51" s="34"/>
      <c r="H51" s="13"/>
      <c r="I51" s="13"/>
      <c r="J51" s="13"/>
      <c r="K51" s="13"/>
    </row>
    <row r="52" spans="1:11" ht="12.75">
      <c r="A52" s="32"/>
      <c r="B52" s="33" t="s">
        <v>181</v>
      </c>
      <c r="C52" s="13"/>
      <c r="D52" s="30"/>
      <c r="E52" s="31"/>
      <c r="F52" s="13"/>
      <c r="G52" s="13"/>
      <c r="H52" s="13"/>
      <c r="I52" s="13"/>
      <c r="J52" s="13"/>
      <c r="K52" s="13"/>
    </row>
    <row r="53" spans="1:11" ht="22.5">
      <c r="A53" s="45" t="s">
        <v>7</v>
      </c>
      <c r="B53" s="38" t="s">
        <v>4</v>
      </c>
      <c r="C53" s="38" t="s">
        <v>0</v>
      </c>
      <c r="D53" s="39" t="s">
        <v>43</v>
      </c>
      <c r="E53" s="40"/>
      <c r="F53" s="41"/>
      <c r="G53" s="41" t="s">
        <v>6</v>
      </c>
      <c r="H53" s="41"/>
      <c r="I53" s="42"/>
      <c r="J53" s="42"/>
      <c r="K53" s="43"/>
    </row>
    <row r="54" spans="1:11" ht="12.75">
      <c r="A54" s="10">
        <v>1</v>
      </c>
      <c r="B54" s="11">
        <v>44</v>
      </c>
      <c r="C54" s="11">
        <v>547</v>
      </c>
      <c r="D54" s="12">
        <f>C54/(35.7179*B54)</f>
        <v>0.3480556858555005</v>
      </c>
      <c r="E54" s="12"/>
      <c r="F54" s="13"/>
      <c r="G54" s="13">
        <v>44</v>
      </c>
      <c r="H54" s="13">
        <v>48</v>
      </c>
      <c r="I54" s="13">
        <v>43</v>
      </c>
      <c r="J54" s="13">
        <v>48</v>
      </c>
      <c r="K54" s="14">
        <v>26</v>
      </c>
    </row>
    <row r="55" spans="1:11" ht="12.75">
      <c r="A55" s="10">
        <v>2</v>
      </c>
      <c r="B55" s="11">
        <v>50</v>
      </c>
      <c r="C55" s="11">
        <v>670</v>
      </c>
      <c r="D55" s="12">
        <f>C55/(35.7179*B55)</f>
        <v>0.37516203360219946</v>
      </c>
      <c r="E55" s="12"/>
      <c r="F55" s="13"/>
      <c r="G55" s="13">
        <v>54</v>
      </c>
      <c r="H55" s="13">
        <v>46</v>
      </c>
      <c r="I55" s="13">
        <v>40</v>
      </c>
      <c r="J55" s="13">
        <v>45</v>
      </c>
      <c r="K55" s="14">
        <v>29</v>
      </c>
    </row>
    <row r="56" spans="1:11" ht="12.75">
      <c r="A56" s="10">
        <v>3</v>
      </c>
      <c r="B56" s="11">
        <v>60</v>
      </c>
      <c r="C56" s="11">
        <v>870</v>
      </c>
      <c r="D56" s="12">
        <f>C56/(35.7179*B56)</f>
        <v>0.4059589169576039</v>
      </c>
      <c r="E56" s="12"/>
      <c r="F56" s="13"/>
      <c r="G56" s="13">
        <v>42</v>
      </c>
      <c r="H56" s="13">
        <v>43</v>
      </c>
      <c r="I56" s="13">
        <v>41</v>
      </c>
      <c r="J56" s="13">
        <v>35</v>
      </c>
      <c r="K56" s="14">
        <v>32</v>
      </c>
    </row>
    <row r="57" spans="1:11" ht="12.75">
      <c r="A57" s="10">
        <v>4</v>
      </c>
      <c r="B57" s="11">
        <v>56</v>
      </c>
      <c r="C57" s="11">
        <v>668</v>
      </c>
      <c r="D57" s="12">
        <f>C57/(35.7179*B57)</f>
        <v>0.3339662026202948</v>
      </c>
      <c r="E57" s="12"/>
      <c r="F57" s="13"/>
      <c r="G57" s="20">
        <v>45</v>
      </c>
      <c r="H57" s="20">
        <v>43</v>
      </c>
      <c r="I57" s="20">
        <v>38</v>
      </c>
      <c r="J57" s="13">
        <v>38</v>
      </c>
      <c r="K57" s="14">
        <v>30</v>
      </c>
    </row>
    <row r="58" spans="1:11" ht="12.75">
      <c r="A58" s="10">
        <v>5</v>
      </c>
      <c r="B58" s="11">
        <v>40</v>
      </c>
      <c r="C58" s="11">
        <v>202</v>
      </c>
      <c r="D58" s="12">
        <f>C58/(35.7179*B58)</f>
        <v>0.1413856917679931</v>
      </c>
      <c r="E58" s="12"/>
      <c r="F58" s="13"/>
      <c r="G58" s="20">
        <v>60</v>
      </c>
      <c r="H58" s="20">
        <v>45</v>
      </c>
      <c r="I58" s="20">
        <v>43</v>
      </c>
      <c r="J58" s="13">
        <v>40</v>
      </c>
      <c r="K58" s="14">
        <v>28</v>
      </c>
    </row>
    <row r="59" spans="1:11" ht="12.75">
      <c r="A59" s="10">
        <v>6</v>
      </c>
      <c r="B59" s="11"/>
      <c r="C59" s="11"/>
      <c r="D59" s="12"/>
      <c r="E59" s="12"/>
      <c r="F59" s="13"/>
      <c r="G59" s="20">
        <v>49</v>
      </c>
      <c r="H59" s="20">
        <v>34</v>
      </c>
      <c r="I59" s="13">
        <v>44</v>
      </c>
      <c r="J59" s="13">
        <v>33</v>
      </c>
      <c r="K59" s="14">
        <v>28</v>
      </c>
    </row>
    <row r="60" spans="1:11" ht="12.75">
      <c r="A60" s="10">
        <v>7</v>
      </c>
      <c r="B60" s="11"/>
      <c r="C60" s="11"/>
      <c r="D60" s="12"/>
      <c r="E60" s="12"/>
      <c r="F60" s="13"/>
      <c r="G60" s="20">
        <v>50</v>
      </c>
      <c r="H60" s="20">
        <v>42</v>
      </c>
      <c r="I60" s="13">
        <v>42</v>
      </c>
      <c r="J60" s="13">
        <v>18</v>
      </c>
      <c r="K60" s="14">
        <v>39</v>
      </c>
    </row>
    <row r="61" spans="1:11" ht="12.75">
      <c r="A61" s="10">
        <v>8</v>
      </c>
      <c r="B61" s="11"/>
      <c r="C61" s="11"/>
      <c r="D61" s="12"/>
      <c r="E61" s="12"/>
      <c r="F61" s="13"/>
      <c r="G61" s="20">
        <v>55</v>
      </c>
      <c r="H61" s="20">
        <v>32</v>
      </c>
      <c r="I61" s="13">
        <v>44</v>
      </c>
      <c r="J61" s="13">
        <v>15</v>
      </c>
      <c r="K61" s="14">
        <v>33</v>
      </c>
    </row>
    <row r="62" spans="1:11" ht="12.75">
      <c r="A62" s="10">
        <v>9</v>
      </c>
      <c r="B62" s="11"/>
      <c r="C62" s="11"/>
      <c r="D62" s="12"/>
      <c r="E62" s="12"/>
      <c r="F62" s="13"/>
      <c r="G62" s="20">
        <v>55</v>
      </c>
      <c r="H62" s="20">
        <v>43</v>
      </c>
      <c r="I62" s="13">
        <v>45</v>
      </c>
      <c r="J62" s="13">
        <v>20</v>
      </c>
      <c r="K62" s="14">
        <v>28</v>
      </c>
    </row>
    <row r="63" spans="1:11" ht="13.5" thickBot="1">
      <c r="A63" s="10">
        <v>10</v>
      </c>
      <c r="B63" s="11"/>
      <c r="C63" s="11"/>
      <c r="D63" s="12"/>
      <c r="E63" s="12"/>
      <c r="F63" s="13"/>
      <c r="G63" s="20">
        <v>50</v>
      </c>
      <c r="H63" s="20">
        <v>44</v>
      </c>
      <c r="I63" s="13">
        <v>46</v>
      </c>
      <c r="J63" s="13">
        <v>18</v>
      </c>
      <c r="K63" s="14">
        <v>34</v>
      </c>
    </row>
    <row r="64" spans="1:11" ht="13.5" thickBot="1">
      <c r="A64" s="15" t="s">
        <v>1</v>
      </c>
      <c r="B64" s="16">
        <f>AVERAGE(B54:B63)</f>
        <v>50</v>
      </c>
      <c r="C64" s="17">
        <f>AVERAGE(C54:C63)</f>
        <v>591.4</v>
      </c>
      <c r="D64" s="18">
        <f>AVERAGE(D54:D63)</f>
        <v>0.3209057061607183</v>
      </c>
      <c r="E64" s="28" t="s">
        <v>5</v>
      </c>
      <c r="F64" s="29">
        <f>G64*D64</f>
        <v>12.624430480362658</v>
      </c>
      <c r="G64" s="44">
        <f>AVERAGE(G54:K63)</f>
        <v>39.34</v>
      </c>
      <c r="H64" s="1"/>
      <c r="I64" s="1"/>
      <c r="J64" s="1"/>
      <c r="K64" s="9"/>
    </row>
    <row r="67" spans="1:11" ht="12.75">
      <c r="A67" s="35" t="s">
        <v>2</v>
      </c>
      <c r="B67" s="33" t="s">
        <v>182</v>
      </c>
      <c r="C67" s="13"/>
      <c r="D67" s="13"/>
      <c r="F67" s="30" t="s">
        <v>3</v>
      </c>
      <c r="G67" s="34">
        <v>37009</v>
      </c>
      <c r="H67" s="13"/>
      <c r="I67" s="13"/>
      <c r="J67" s="13"/>
      <c r="K67" s="13"/>
    </row>
    <row r="68" spans="1:11" ht="12.75">
      <c r="A68" s="30"/>
      <c r="B68" s="33" t="s">
        <v>183</v>
      </c>
      <c r="C68" s="13"/>
      <c r="D68" s="13"/>
      <c r="E68" s="30"/>
      <c r="F68" s="34"/>
      <c r="G68" s="13"/>
      <c r="H68" s="13"/>
      <c r="I68" s="13"/>
      <c r="J68" s="13"/>
      <c r="K68" s="13"/>
    </row>
    <row r="69" spans="1:11" ht="12.75">
      <c r="A69" s="32"/>
      <c r="B69" s="33" t="s">
        <v>184</v>
      </c>
      <c r="C69" s="13"/>
      <c r="D69" s="30"/>
      <c r="E69" s="31"/>
      <c r="F69" s="13"/>
      <c r="G69" s="13"/>
      <c r="H69" s="13"/>
      <c r="I69" s="13"/>
      <c r="J69" s="13"/>
      <c r="K69" s="1"/>
    </row>
    <row r="70" spans="1:11" ht="22.5">
      <c r="A70" s="45" t="s">
        <v>7</v>
      </c>
      <c r="B70" s="38" t="s">
        <v>4</v>
      </c>
      <c r="C70" s="38" t="s">
        <v>0</v>
      </c>
      <c r="D70" s="39" t="s">
        <v>43</v>
      </c>
      <c r="E70" s="40"/>
      <c r="F70" s="41"/>
      <c r="G70" s="41" t="s">
        <v>6</v>
      </c>
      <c r="H70" s="41"/>
      <c r="I70" s="42"/>
      <c r="J70" s="42"/>
      <c r="K70" s="9"/>
    </row>
    <row r="71" spans="1:11" ht="12.75">
      <c r="A71" s="10">
        <v>1</v>
      </c>
      <c r="B71" s="11">
        <v>32</v>
      </c>
      <c r="C71" s="11">
        <v>241</v>
      </c>
      <c r="D71" s="12">
        <f>C71/(35.7179*B71)</f>
        <v>0.21085366160944513</v>
      </c>
      <c r="E71" s="12"/>
      <c r="F71" s="13"/>
      <c r="G71" s="13">
        <v>37</v>
      </c>
      <c r="H71" s="13">
        <v>50</v>
      </c>
      <c r="I71" s="13">
        <v>55</v>
      </c>
      <c r="J71" s="13">
        <v>40</v>
      </c>
      <c r="K71" s="14">
        <v>40</v>
      </c>
    </row>
    <row r="72" spans="1:11" ht="12.75">
      <c r="A72" s="10">
        <v>2</v>
      </c>
      <c r="B72" s="11">
        <v>34</v>
      </c>
      <c r="C72" s="11">
        <v>338</v>
      </c>
      <c r="D72" s="12">
        <f>C72/(35.7179*B72)</f>
        <v>0.27832477470927003</v>
      </c>
      <c r="E72" s="12"/>
      <c r="F72" s="13"/>
      <c r="G72" s="13">
        <v>47</v>
      </c>
      <c r="H72" s="13">
        <v>48</v>
      </c>
      <c r="I72" s="13">
        <v>36</v>
      </c>
      <c r="J72" s="13">
        <v>47</v>
      </c>
      <c r="K72" s="14">
        <v>38</v>
      </c>
    </row>
    <row r="73" spans="1:11" ht="12.75">
      <c r="A73" s="10">
        <v>3</v>
      </c>
      <c r="B73" s="11">
        <v>34</v>
      </c>
      <c r="C73" s="11">
        <v>418</v>
      </c>
      <c r="D73" s="12">
        <f>C73/(35.7179*B73)</f>
        <v>0.3442004610309907</v>
      </c>
      <c r="E73" s="12"/>
      <c r="F73" s="13"/>
      <c r="G73" s="13">
        <v>33</v>
      </c>
      <c r="H73" s="13">
        <v>47</v>
      </c>
      <c r="I73" s="13">
        <v>36</v>
      </c>
      <c r="J73" s="13">
        <v>37</v>
      </c>
      <c r="K73" s="14">
        <v>24</v>
      </c>
    </row>
    <row r="74" spans="1:11" ht="12.75">
      <c r="A74" s="10">
        <v>4</v>
      </c>
      <c r="B74" s="11">
        <v>44</v>
      </c>
      <c r="C74" s="11">
        <v>511</v>
      </c>
      <c r="D74" s="12">
        <f>C74/(35.7179*B74)</f>
        <v>0.32514891311181127</v>
      </c>
      <c r="E74" s="12"/>
      <c r="F74" s="13"/>
      <c r="G74" s="20">
        <v>49</v>
      </c>
      <c r="H74" s="20">
        <v>45</v>
      </c>
      <c r="I74" s="20">
        <v>32</v>
      </c>
      <c r="J74" s="13">
        <v>46</v>
      </c>
      <c r="K74" s="14">
        <v>24</v>
      </c>
    </row>
    <row r="75" spans="1:11" ht="12.75">
      <c r="A75" s="10">
        <v>5</v>
      </c>
      <c r="B75" s="11">
        <v>44</v>
      </c>
      <c r="C75" s="11">
        <v>442</v>
      </c>
      <c r="D75" s="12">
        <f>C75/(35.7179*B75)</f>
        <v>0.2812442653530735</v>
      </c>
      <c r="E75" s="12"/>
      <c r="F75" s="13"/>
      <c r="G75" s="20">
        <v>48</v>
      </c>
      <c r="H75" s="20">
        <v>39</v>
      </c>
      <c r="I75" s="20">
        <v>42</v>
      </c>
      <c r="J75" s="13">
        <v>52</v>
      </c>
      <c r="K75" s="14">
        <v>33</v>
      </c>
    </row>
    <row r="76" spans="1:11" ht="12.75">
      <c r="A76" s="10">
        <v>6</v>
      </c>
      <c r="B76" s="11"/>
      <c r="C76" s="11"/>
      <c r="D76" s="12"/>
      <c r="E76" s="12"/>
      <c r="F76" s="13"/>
      <c r="G76" s="20">
        <v>49</v>
      </c>
      <c r="H76" s="20">
        <v>44</v>
      </c>
      <c r="I76" s="13">
        <v>33</v>
      </c>
      <c r="J76" s="13">
        <v>37</v>
      </c>
      <c r="K76" s="14">
        <v>31</v>
      </c>
    </row>
    <row r="77" spans="1:11" ht="12.75">
      <c r="A77" s="10">
        <v>7</v>
      </c>
      <c r="B77" s="11"/>
      <c r="C77" s="11"/>
      <c r="D77" s="12"/>
      <c r="E77" s="12"/>
      <c r="F77" s="13"/>
      <c r="G77" s="20">
        <v>37</v>
      </c>
      <c r="H77" s="20">
        <v>40</v>
      </c>
      <c r="I77" s="13">
        <v>47</v>
      </c>
      <c r="J77" s="13">
        <v>43</v>
      </c>
      <c r="K77" s="14">
        <v>31</v>
      </c>
    </row>
    <row r="78" spans="1:11" ht="12.75">
      <c r="A78" s="10">
        <v>8</v>
      </c>
      <c r="B78" s="11"/>
      <c r="C78" s="11"/>
      <c r="D78" s="12"/>
      <c r="E78" s="12"/>
      <c r="F78" s="13"/>
      <c r="G78" s="20">
        <v>51</v>
      </c>
      <c r="H78" s="20">
        <v>36</v>
      </c>
      <c r="I78" s="13">
        <v>51</v>
      </c>
      <c r="J78" s="13">
        <v>32</v>
      </c>
      <c r="K78" s="14">
        <v>35</v>
      </c>
    </row>
    <row r="79" spans="1:11" ht="12.75">
      <c r="A79" s="10">
        <v>9</v>
      </c>
      <c r="B79" s="11"/>
      <c r="C79" s="11"/>
      <c r="D79" s="12"/>
      <c r="E79" s="12"/>
      <c r="F79" s="13"/>
      <c r="G79" s="20">
        <v>55</v>
      </c>
      <c r="H79" s="20">
        <v>38</v>
      </c>
      <c r="I79" s="13">
        <v>40</v>
      </c>
      <c r="J79" s="13">
        <v>35</v>
      </c>
      <c r="K79" s="14">
        <v>32</v>
      </c>
    </row>
    <row r="80" spans="1:11" ht="13.5" thickBot="1">
      <c r="A80" s="10">
        <v>10</v>
      </c>
      <c r="B80" s="11"/>
      <c r="C80" s="11"/>
      <c r="D80" s="12"/>
      <c r="E80" s="12"/>
      <c r="F80" s="13"/>
      <c r="G80" s="20">
        <v>49</v>
      </c>
      <c r="H80" s="20">
        <v>32</v>
      </c>
      <c r="I80" s="13">
        <v>52</v>
      </c>
      <c r="J80" s="13">
        <v>41</v>
      </c>
      <c r="K80" s="14">
        <v>36</v>
      </c>
    </row>
    <row r="81" spans="1:11" ht="13.5" thickBot="1">
      <c r="A81" s="15" t="s">
        <v>1</v>
      </c>
      <c r="B81" s="16">
        <f>AVERAGE(B71:B80)</f>
        <v>37.6</v>
      </c>
      <c r="C81" s="17">
        <f>AVERAGE(C71:C80)</f>
        <v>390</v>
      </c>
      <c r="D81" s="18">
        <f>AVERAGE(D71:D80)</f>
        <v>0.28795441516291814</v>
      </c>
      <c r="E81" s="28" t="s">
        <v>5</v>
      </c>
      <c r="F81" s="29">
        <f>G81*D81</f>
        <v>11.702467432220994</v>
      </c>
      <c r="G81" s="44">
        <f>AVERAGE(G71:K80)</f>
        <v>40.64</v>
      </c>
      <c r="H81" s="1"/>
      <c r="I81" s="1"/>
      <c r="J81" s="1"/>
      <c r="K81" s="9"/>
    </row>
    <row r="84" spans="1:11" ht="12.75">
      <c r="A84" s="35" t="s">
        <v>2</v>
      </c>
      <c r="B84" s="33" t="s">
        <v>185</v>
      </c>
      <c r="C84" s="13"/>
      <c r="D84" s="13"/>
      <c r="F84" s="30" t="s">
        <v>3</v>
      </c>
      <c r="G84" s="34">
        <v>37009</v>
      </c>
      <c r="H84" s="13"/>
      <c r="I84" s="13"/>
      <c r="J84" s="13"/>
      <c r="K84" s="13"/>
    </row>
    <row r="85" spans="1:11" ht="12.75">
      <c r="A85" s="30"/>
      <c r="B85" s="33" t="s">
        <v>186</v>
      </c>
      <c r="C85" s="13"/>
      <c r="D85" s="13"/>
      <c r="E85" s="30"/>
      <c r="F85" s="34"/>
      <c r="G85" s="13"/>
      <c r="H85" s="13"/>
      <c r="I85" s="13"/>
      <c r="J85" s="13"/>
      <c r="K85" s="13"/>
    </row>
    <row r="86" spans="1:11" ht="12.75">
      <c r="A86" s="32"/>
      <c r="B86" s="33" t="s">
        <v>187</v>
      </c>
      <c r="C86" s="13"/>
      <c r="D86" s="30"/>
      <c r="E86" s="31"/>
      <c r="F86" s="13"/>
      <c r="G86" s="13"/>
      <c r="H86" s="13"/>
      <c r="I86" s="13"/>
      <c r="J86" s="13"/>
      <c r="K86" s="1"/>
    </row>
    <row r="87" spans="1:11" ht="22.5">
      <c r="A87" s="45" t="s">
        <v>7</v>
      </c>
      <c r="B87" s="38" t="s">
        <v>4</v>
      </c>
      <c r="C87" s="38" t="s">
        <v>0</v>
      </c>
      <c r="D87" s="39" t="s">
        <v>43</v>
      </c>
      <c r="E87" s="40"/>
      <c r="F87" s="41"/>
      <c r="G87" s="41" t="s">
        <v>6</v>
      </c>
      <c r="H87" s="41"/>
      <c r="I87" s="42"/>
      <c r="J87" s="42"/>
      <c r="K87" s="9"/>
    </row>
    <row r="88" spans="1:11" ht="12.75">
      <c r="A88" s="10">
        <v>1</v>
      </c>
      <c r="B88" s="11">
        <v>28</v>
      </c>
      <c r="C88" s="11">
        <v>165</v>
      </c>
      <c r="D88" s="12">
        <f>C88/(35.7179*B88)</f>
        <v>0.1649833036896666</v>
      </c>
      <c r="E88" s="12"/>
      <c r="F88" s="13"/>
      <c r="G88" s="13">
        <v>25</v>
      </c>
      <c r="H88" s="13">
        <v>14</v>
      </c>
      <c r="I88" s="13">
        <v>40</v>
      </c>
      <c r="J88" s="13">
        <v>35</v>
      </c>
      <c r="K88" s="14">
        <v>39</v>
      </c>
    </row>
    <row r="89" spans="1:11" ht="12.75">
      <c r="A89" s="10">
        <v>2</v>
      </c>
      <c r="B89" s="11">
        <v>36</v>
      </c>
      <c r="C89" s="11">
        <v>299</v>
      </c>
      <c r="D89" s="12">
        <f>C89/(35.7179*B89)</f>
        <v>0.2325320233147961</v>
      </c>
      <c r="E89" s="12"/>
      <c r="F89" s="13"/>
      <c r="G89" s="13">
        <v>20</v>
      </c>
      <c r="H89" s="13">
        <v>24</v>
      </c>
      <c r="I89" s="13">
        <v>40</v>
      </c>
      <c r="J89" s="13">
        <v>38</v>
      </c>
      <c r="K89" s="14">
        <v>48</v>
      </c>
    </row>
    <row r="90" spans="1:11" ht="12.75">
      <c r="A90" s="10">
        <v>3</v>
      </c>
      <c r="B90" s="11">
        <v>16</v>
      </c>
      <c r="C90" s="11">
        <v>65</v>
      </c>
      <c r="D90" s="12"/>
      <c r="E90" s="12"/>
      <c r="F90" s="13"/>
      <c r="G90" s="13">
        <v>19</v>
      </c>
      <c r="H90" s="13">
        <v>22</v>
      </c>
      <c r="I90" s="13">
        <v>42</v>
      </c>
      <c r="J90" s="13">
        <v>41</v>
      </c>
      <c r="K90" s="14">
        <v>36</v>
      </c>
    </row>
    <row r="91" spans="1:11" ht="12.75">
      <c r="A91" s="10">
        <v>4</v>
      </c>
      <c r="B91" s="11">
        <v>18</v>
      </c>
      <c r="C91" s="11">
        <v>129</v>
      </c>
      <c r="D91" s="12">
        <f>C91/(35.7179*B91)</f>
        <v>0.20064636125490767</v>
      </c>
      <c r="E91" s="12"/>
      <c r="F91" s="13"/>
      <c r="G91" s="20">
        <v>19</v>
      </c>
      <c r="H91" s="20">
        <v>25</v>
      </c>
      <c r="I91" s="20">
        <v>43</v>
      </c>
      <c r="J91" s="13">
        <v>41</v>
      </c>
      <c r="K91" s="14">
        <v>33</v>
      </c>
    </row>
    <row r="92" spans="1:11" ht="12.75">
      <c r="A92" s="10">
        <v>5</v>
      </c>
      <c r="B92" s="11">
        <v>24</v>
      </c>
      <c r="C92" s="11">
        <v>173</v>
      </c>
      <c r="D92" s="12">
        <f>C92/(35.7179*B92)</f>
        <v>0.2018129098668548</v>
      </c>
      <c r="E92" s="12"/>
      <c r="F92" s="13"/>
      <c r="G92" s="20">
        <v>22</v>
      </c>
      <c r="H92" s="20">
        <v>28</v>
      </c>
      <c r="I92" s="20">
        <v>50</v>
      </c>
      <c r="J92" s="13">
        <v>38</v>
      </c>
      <c r="K92" s="14">
        <v>31</v>
      </c>
    </row>
    <row r="93" spans="1:11" ht="12.75">
      <c r="A93" s="10">
        <v>6</v>
      </c>
      <c r="B93" s="11"/>
      <c r="C93" s="11"/>
      <c r="D93" s="12"/>
      <c r="E93" s="12"/>
      <c r="F93" s="13"/>
      <c r="G93" s="20">
        <v>19</v>
      </c>
      <c r="H93" s="20">
        <v>28</v>
      </c>
      <c r="I93" s="13">
        <v>48</v>
      </c>
      <c r="J93" s="13">
        <v>35</v>
      </c>
      <c r="K93" s="14">
        <v>36</v>
      </c>
    </row>
    <row r="94" spans="1:11" ht="12.75">
      <c r="A94" s="10">
        <v>7</v>
      </c>
      <c r="B94" s="11"/>
      <c r="C94" s="11"/>
      <c r="D94" s="12"/>
      <c r="E94" s="12"/>
      <c r="F94" s="13"/>
      <c r="G94" s="20">
        <v>22</v>
      </c>
      <c r="H94" s="20">
        <v>29</v>
      </c>
      <c r="I94" s="13">
        <v>44</v>
      </c>
      <c r="J94" s="13">
        <v>31</v>
      </c>
      <c r="K94" s="14">
        <v>40</v>
      </c>
    </row>
    <row r="95" spans="1:11" ht="12.75">
      <c r="A95" s="10">
        <v>8</v>
      </c>
      <c r="B95" s="11"/>
      <c r="C95" s="11"/>
      <c r="D95" s="12"/>
      <c r="E95" s="12"/>
      <c r="F95" s="13"/>
      <c r="G95" s="20">
        <v>25</v>
      </c>
      <c r="H95" s="20">
        <v>42</v>
      </c>
      <c r="I95" s="13">
        <v>49</v>
      </c>
      <c r="J95" s="13">
        <v>44</v>
      </c>
      <c r="K95" s="14">
        <v>40</v>
      </c>
    </row>
    <row r="96" spans="1:11" ht="12.75">
      <c r="A96" s="10">
        <v>9</v>
      </c>
      <c r="B96" s="11"/>
      <c r="C96" s="11"/>
      <c r="D96" s="12"/>
      <c r="E96" s="12"/>
      <c r="F96" s="13"/>
      <c r="G96" s="20">
        <v>25</v>
      </c>
      <c r="H96" s="20">
        <v>39</v>
      </c>
      <c r="I96" s="13">
        <v>43</v>
      </c>
      <c r="J96" s="13">
        <v>36</v>
      </c>
      <c r="K96" s="14">
        <v>38</v>
      </c>
    </row>
    <row r="97" spans="1:11" ht="13.5" thickBot="1">
      <c r="A97" s="10">
        <v>10</v>
      </c>
      <c r="B97" s="11"/>
      <c r="C97" s="11"/>
      <c r="D97" s="12"/>
      <c r="E97" s="12"/>
      <c r="F97" s="13"/>
      <c r="G97" s="20">
        <v>16</v>
      </c>
      <c r="H97" s="20">
        <v>28</v>
      </c>
      <c r="I97" s="13">
        <v>39</v>
      </c>
      <c r="J97" s="13">
        <v>32</v>
      </c>
      <c r="K97" s="14">
        <v>33</v>
      </c>
    </row>
    <row r="98" spans="1:11" ht="13.5" thickBot="1">
      <c r="A98" s="15" t="s">
        <v>1</v>
      </c>
      <c r="B98" s="16">
        <f>AVERAGE(B88:B97)</f>
        <v>24.4</v>
      </c>
      <c r="C98" s="17">
        <f>AVERAGE(C88:C97)</f>
        <v>166.2</v>
      </c>
      <c r="D98" s="18">
        <f>AVERAGE(D88:D97)</f>
        <v>0.1999936495315563</v>
      </c>
      <c r="E98" s="28" t="s">
        <v>5</v>
      </c>
      <c r="F98" s="29">
        <f>G98*D98</f>
        <v>6.695787386316504</v>
      </c>
      <c r="G98" s="44">
        <f>AVERAGE(G88:K97)</f>
        <v>33.48</v>
      </c>
      <c r="H98" s="1"/>
      <c r="I98" s="1"/>
      <c r="J98" s="1"/>
      <c r="K98" s="9"/>
    </row>
    <row r="100" spans="1:11" ht="12.75">
      <c r="A100" s="35" t="s">
        <v>2</v>
      </c>
      <c r="B100" s="33" t="s">
        <v>188</v>
      </c>
      <c r="C100" s="36"/>
      <c r="D100" s="36"/>
      <c r="F100" s="30" t="s">
        <v>3</v>
      </c>
      <c r="G100" s="34">
        <v>37009</v>
      </c>
      <c r="H100" s="36"/>
      <c r="I100" s="36"/>
      <c r="J100" s="36"/>
      <c r="K100" s="36"/>
    </row>
    <row r="101" spans="1:11" ht="12.75">
      <c r="A101" s="37"/>
      <c r="B101" s="33" t="s">
        <v>189</v>
      </c>
      <c r="C101" s="13"/>
      <c r="D101" s="30"/>
      <c r="E101" s="31"/>
      <c r="F101" s="13"/>
      <c r="G101" s="13"/>
      <c r="H101" s="13"/>
      <c r="I101" s="13"/>
      <c r="J101" s="13"/>
      <c r="K101" s="13"/>
    </row>
    <row r="102" spans="1:11" ht="12.75">
      <c r="A102" s="32"/>
      <c r="B102" s="33" t="s">
        <v>190</v>
      </c>
      <c r="C102" s="13"/>
      <c r="D102" s="30"/>
      <c r="E102" s="31"/>
      <c r="F102" s="13"/>
      <c r="G102" s="13"/>
      <c r="H102" s="13"/>
      <c r="I102" s="13"/>
      <c r="J102" s="13"/>
      <c r="K102" s="1"/>
    </row>
    <row r="103" spans="1:11" ht="22.5">
      <c r="A103" s="45" t="s">
        <v>7</v>
      </c>
      <c r="B103" s="38" t="s">
        <v>4</v>
      </c>
      <c r="C103" s="38" t="s">
        <v>0</v>
      </c>
      <c r="D103" s="39" t="s">
        <v>43</v>
      </c>
      <c r="E103" s="40"/>
      <c r="F103" s="41"/>
      <c r="G103" s="41" t="s">
        <v>6</v>
      </c>
      <c r="H103" s="41"/>
      <c r="I103" s="42"/>
      <c r="J103" s="42"/>
      <c r="K103" s="9"/>
    </row>
    <row r="104" spans="1:11" ht="12.75">
      <c r="A104" s="10">
        <v>1</v>
      </c>
      <c r="B104" s="11">
        <v>28</v>
      </c>
      <c r="C104" s="11">
        <v>216</v>
      </c>
      <c r="D104" s="12">
        <f>C104/(35.7179*B104)</f>
        <v>0.2159781430119272</v>
      </c>
      <c r="E104" s="12"/>
      <c r="F104" s="13"/>
      <c r="G104" s="13">
        <v>32</v>
      </c>
      <c r="H104" s="13">
        <v>26</v>
      </c>
      <c r="I104" s="13">
        <v>35</v>
      </c>
      <c r="J104" s="13">
        <v>28</v>
      </c>
      <c r="K104" s="14">
        <v>24</v>
      </c>
    </row>
    <row r="105" spans="1:11" ht="12.75">
      <c r="A105" s="10">
        <v>2</v>
      </c>
      <c r="B105" s="11">
        <v>32</v>
      </c>
      <c r="C105" s="11">
        <v>260</v>
      </c>
      <c r="D105" s="12">
        <f>C105/(35.7179*B105)</f>
        <v>0.22747697932969183</v>
      </c>
      <c r="E105" s="12"/>
      <c r="F105" s="13"/>
      <c r="G105" s="13">
        <v>31</v>
      </c>
      <c r="H105" s="13">
        <v>24</v>
      </c>
      <c r="I105" s="13">
        <v>32</v>
      </c>
      <c r="J105" s="13">
        <v>25</v>
      </c>
      <c r="K105" s="14">
        <v>20</v>
      </c>
    </row>
    <row r="106" spans="1:11" ht="12.75">
      <c r="A106" s="10">
        <v>3</v>
      </c>
      <c r="B106" s="11">
        <v>22</v>
      </c>
      <c r="C106" s="11">
        <v>156</v>
      </c>
      <c r="D106" s="12">
        <f>C106/(35.7179*B106)</f>
        <v>0.19852536377864013</v>
      </c>
      <c r="E106" s="12"/>
      <c r="F106" s="13"/>
      <c r="G106" s="13">
        <v>34</v>
      </c>
      <c r="H106" s="13">
        <v>25</v>
      </c>
      <c r="I106" s="13">
        <v>36</v>
      </c>
      <c r="J106" s="13">
        <v>22</v>
      </c>
      <c r="K106" s="14">
        <v>24</v>
      </c>
    </row>
    <row r="107" spans="1:11" ht="12.75">
      <c r="A107" s="10">
        <v>4</v>
      </c>
      <c r="B107" s="11">
        <v>16</v>
      </c>
      <c r="C107" s="11">
        <v>105</v>
      </c>
      <c r="D107" s="12">
        <f>C107/(35.7179*B107)</f>
        <v>0.18373140638167418</v>
      </c>
      <c r="E107" s="12"/>
      <c r="F107" s="13"/>
      <c r="G107" s="20">
        <v>29</v>
      </c>
      <c r="H107" s="20">
        <v>23</v>
      </c>
      <c r="I107" s="20">
        <v>32</v>
      </c>
      <c r="J107" s="13">
        <v>29</v>
      </c>
      <c r="K107" s="14">
        <v>40</v>
      </c>
    </row>
    <row r="108" spans="1:11" ht="12.75">
      <c r="A108" s="10">
        <v>5</v>
      </c>
      <c r="B108" s="11">
        <v>18</v>
      </c>
      <c r="C108" s="11">
        <v>130</v>
      </c>
      <c r="D108" s="12">
        <f>C108/(35.7179*B108)</f>
        <v>0.20220175940417054</v>
      </c>
      <c r="E108" s="12"/>
      <c r="F108" s="13"/>
      <c r="G108" s="20">
        <v>27</v>
      </c>
      <c r="H108" s="20">
        <v>23</v>
      </c>
      <c r="I108" s="20">
        <v>26</v>
      </c>
      <c r="J108" s="13">
        <v>23</v>
      </c>
      <c r="K108" s="14">
        <v>27</v>
      </c>
    </row>
    <row r="109" spans="1:11" ht="12.75">
      <c r="A109" s="10">
        <v>6</v>
      </c>
      <c r="B109" s="11"/>
      <c r="C109" s="11"/>
      <c r="D109" s="12"/>
      <c r="E109" s="12"/>
      <c r="F109" s="13"/>
      <c r="G109" s="20">
        <v>33</v>
      </c>
      <c r="H109" s="20">
        <v>23</v>
      </c>
      <c r="I109" s="13">
        <v>24</v>
      </c>
      <c r="J109" s="13">
        <v>28</v>
      </c>
      <c r="K109" s="14">
        <v>38</v>
      </c>
    </row>
    <row r="110" spans="1:11" ht="12.75">
      <c r="A110" s="10">
        <v>7</v>
      </c>
      <c r="B110" s="11"/>
      <c r="C110" s="11"/>
      <c r="D110" s="12"/>
      <c r="E110" s="12"/>
      <c r="F110" s="13"/>
      <c r="G110" s="20">
        <v>32</v>
      </c>
      <c r="H110" s="20">
        <v>18</v>
      </c>
      <c r="I110" s="13">
        <v>28</v>
      </c>
      <c r="J110" s="13">
        <v>20</v>
      </c>
      <c r="K110" s="14">
        <v>37</v>
      </c>
    </row>
    <row r="111" spans="1:11" ht="12.75">
      <c r="A111" s="10">
        <v>8</v>
      </c>
      <c r="B111" s="11"/>
      <c r="C111" s="11"/>
      <c r="D111" s="12"/>
      <c r="E111" s="12"/>
      <c r="F111" s="13"/>
      <c r="G111" s="20">
        <v>30</v>
      </c>
      <c r="H111" s="20">
        <v>32</v>
      </c>
      <c r="I111" s="13">
        <v>22</v>
      </c>
      <c r="J111" s="13">
        <v>16</v>
      </c>
      <c r="K111" s="14">
        <v>36</v>
      </c>
    </row>
    <row r="112" spans="1:11" ht="12.75">
      <c r="A112" s="10">
        <v>9</v>
      </c>
      <c r="B112" s="11"/>
      <c r="C112" s="11"/>
      <c r="D112" s="12"/>
      <c r="E112" s="12"/>
      <c r="F112" s="13"/>
      <c r="G112" s="20">
        <v>24</v>
      </c>
      <c r="H112" s="20">
        <v>33</v>
      </c>
      <c r="I112" s="13">
        <v>32</v>
      </c>
      <c r="J112" s="13">
        <v>25</v>
      </c>
      <c r="K112" s="14">
        <v>34</v>
      </c>
    </row>
    <row r="113" spans="1:11" ht="13.5" thickBot="1">
      <c r="A113" s="10">
        <v>10</v>
      </c>
      <c r="B113" s="11"/>
      <c r="C113" s="11"/>
      <c r="D113" s="12"/>
      <c r="E113" s="12"/>
      <c r="F113" s="13"/>
      <c r="G113" s="20">
        <v>21</v>
      </c>
      <c r="H113" s="20">
        <v>36</v>
      </c>
      <c r="I113" s="13">
        <v>25</v>
      </c>
      <c r="J113" s="13">
        <v>25</v>
      </c>
      <c r="K113" s="14">
        <v>32</v>
      </c>
    </row>
    <row r="114" spans="1:11" ht="13.5" thickBot="1">
      <c r="A114" s="15" t="s">
        <v>1</v>
      </c>
      <c r="B114" s="16">
        <f>AVERAGE(B104:B113)</f>
        <v>23.2</v>
      </c>
      <c r="C114" s="17">
        <f>AVERAGE(C104:C113)</f>
        <v>173.4</v>
      </c>
      <c r="D114" s="18">
        <f>AVERAGE(D104:D113)</f>
        <v>0.20558273038122077</v>
      </c>
      <c r="E114" s="28" t="s">
        <v>5</v>
      </c>
      <c r="F114" s="29">
        <f>G114*D114</f>
        <v>5.760428105281806</v>
      </c>
      <c r="G114" s="44">
        <f>AVERAGE(G104:K113)</f>
        <v>28.02</v>
      </c>
      <c r="H114" s="1"/>
      <c r="I114" s="1"/>
      <c r="J114" s="1"/>
      <c r="K114" s="9"/>
    </row>
    <row r="115" ht="12.75">
      <c r="H115" s="20"/>
    </row>
    <row r="116" spans="1:11" ht="12.75">
      <c r="A116" s="35" t="s">
        <v>2</v>
      </c>
      <c r="B116" s="33" t="s">
        <v>191</v>
      </c>
      <c r="C116" s="13"/>
      <c r="D116" s="13"/>
      <c r="F116" s="30" t="s">
        <v>3</v>
      </c>
      <c r="G116" s="34">
        <v>37009</v>
      </c>
      <c r="H116" s="20"/>
      <c r="I116" s="13"/>
      <c r="J116" s="13"/>
      <c r="K116" s="13"/>
    </row>
    <row r="117" spans="1:11" ht="12.75">
      <c r="A117" s="32"/>
      <c r="B117" s="33" t="s">
        <v>192</v>
      </c>
      <c r="C117" s="13"/>
      <c r="D117" s="30"/>
      <c r="E117" s="31"/>
      <c r="F117" s="13"/>
      <c r="G117" s="13"/>
      <c r="H117" s="13"/>
      <c r="I117" s="13"/>
      <c r="J117" s="13"/>
      <c r="K117" s="13"/>
    </row>
    <row r="118" spans="1:11" ht="12.75">
      <c r="A118" s="32"/>
      <c r="B118" s="33" t="s">
        <v>193</v>
      </c>
      <c r="C118" s="13"/>
      <c r="D118" s="30"/>
      <c r="E118" s="31"/>
      <c r="F118" s="13"/>
      <c r="G118" s="13"/>
      <c r="H118" s="13"/>
      <c r="I118" s="13"/>
      <c r="J118" s="13"/>
      <c r="K118" s="13"/>
    </row>
    <row r="119" spans="1:11" ht="22.5">
      <c r="A119" s="45" t="s">
        <v>7</v>
      </c>
      <c r="B119" s="38" t="s">
        <v>4</v>
      </c>
      <c r="C119" s="38" t="s">
        <v>0</v>
      </c>
      <c r="D119" s="39" t="s">
        <v>43</v>
      </c>
      <c r="E119" s="40"/>
      <c r="F119" s="41"/>
      <c r="G119" s="41" t="s">
        <v>6</v>
      </c>
      <c r="H119" s="41"/>
      <c r="I119" s="42"/>
      <c r="J119" s="42"/>
      <c r="K119" s="43"/>
    </row>
    <row r="120" spans="1:11" ht="12.75">
      <c r="A120" s="10">
        <v>1</v>
      </c>
      <c r="B120" s="11">
        <v>22</v>
      </c>
      <c r="C120" s="11">
        <v>217</v>
      </c>
      <c r="D120" s="12">
        <f>C120/(35.7179*B120)</f>
        <v>0.27615387141003145</v>
      </c>
      <c r="E120" s="12"/>
      <c r="F120" s="13"/>
      <c r="G120" s="13">
        <v>28</v>
      </c>
      <c r="H120" s="13">
        <v>48</v>
      </c>
      <c r="I120" s="13">
        <v>59</v>
      </c>
      <c r="J120" s="13">
        <v>28</v>
      </c>
      <c r="K120" s="14">
        <v>30</v>
      </c>
    </row>
    <row r="121" spans="1:11" ht="12.75">
      <c r="A121" s="10">
        <v>2</v>
      </c>
      <c r="B121" s="11">
        <v>24</v>
      </c>
      <c r="C121" s="11">
        <v>186</v>
      </c>
      <c r="D121" s="12">
        <f>C121/(35.7179*B121)</f>
        <v>0.2169780418221676</v>
      </c>
      <c r="E121" s="12"/>
      <c r="F121" s="13"/>
      <c r="G121" s="13">
        <v>28</v>
      </c>
      <c r="H121" s="13">
        <v>58</v>
      </c>
      <c r="I121" s="13">
        <v>59</v>
      </c>
      <c r="J121" s="13">
        <v>33</v>
      </c>
      <c r="K121" s="14">
        <v>31</v>
      </c>
    </row>
    <row r="122" spans="1:11" ht="12.75">
      <c r="A122" s="10">
        <v>3</v>
      </c>
      <c r="B122" s="11">
        <v>36</v>
      </c>
      <c r="C122" s="11">
        <v>348</v>
      </c>
      <c r="D122" s="12">
        <f>C122/(35.7179*B122)</f>
        <v>0.2706392779717359</v>
      </c>
      <c r="E122" s="12"/>
      <c r="F122" s="13"/>
      <c r="G122" s="13">
        <v>29</v>
      </c>
      <c r="H122" s="13">
        <v>56</v>
      </c>
      <c r="I122" s="13">
        <v>62</v>
      </c>
      <c r="J122" s="13">
        <v>42</v>
      </c>
      <c r="K122" s="14">
        <v>20</v>
      </c>
    </row>
    <row r="123" spans="1:11" ht="12.75">
      <c r="A123" s="10">
        <v>4</v>
      </c>
      <c r="B123" s="11">
        <v>30</v>
      </c>
      <c r="C123" s="11">
        <v>362</v>
      </c>
      <c r="D123" s="12">
        <f>C123/(35.7179*B123)</f>
        <v>0.337832478019891</v>
      </c>
      <c r="E123" s="12"/>
      <c r="F123" s="13"/>
      <c r="G123" s="20">
        <v>29</v>
      </c>
      <c r="H123" s="20">
        <v>58</v>
      </c>
      <c r="I123" s="20">
        <v>50</v>
      </c>
      <c r="J123" s="13">
        <v>38</v>
      </c>
      <c r="K123" s="14">
        <v>15</v>
      </c>
    </row>
    <row r="124" spans="1:11" ht="12.75">
      <c r="A124" s="10">
        <v>5</v>
      </c>
      <c r="B124" s="11">
        <v>26</v>
      </c>
      <c r="C124" s="11">
        <v>226</v>
      </c>
      <c r="D124" s="12">
        <f>C124/(35.7179*B124)</f>
        <v>0.24335998735389516</v>
      </c>
      <c r="E124" s="12"/>
      <c r="F124" s="13"/>
      <c r="G124" s="20">
        <v>31</v>
      </c>
      <c r="H124" s="20">
        <v>61</v>
      </c>
      <c r="I124" s="20">
        <v>23</v>
      </c>
      <c r="J124" s="13">
        <v>33</v>
      </c>
      <c r="K124" s="14">
        <v>20</v>
      </c>
    </row>
    <row r="125" spans="1:11" ht="12.75">
      <c r="A125" s="10">
        <v>6</v>
      </c>
      <c r="B125" s="11"/>
      <c r="C125" s="11"/>
      <c r="D125" s="12"/>
      <c r="E125" s="12"/>
      <c r="F125" s="13"/>
      <c r="G125" s="20">
        <v>26</v>
      </c>
      <c r="H125" s="20">
        <v>57</v>
      </c>
      <c r="I125" s="13">
        <v>15</v>
      </c>
      <c r="J125" s="13">
        <v>30</v>
      </c>
      <c r="K125" s="14">
        <v>23</v>
      </c>
    </row>
    <row r="126" spans="1:11" ht="12.75">
      <c r="A126" s="10">
        <v>7</v>
      </c>
      <c r="B126" s="11"/>
      <c r="C126" s="11"/>
      <c r="D126" s="12"/>
      <c r="E126" s="12"/>
      <c r="F126" s="13"/>
      <c r="G126" s="20">
        <v>31</v>
      </c>
      <c r="H126" s="20">
        <v>49</v>
      </c>
      <c r="I126" s="13">
        <v>23</v>
      </c>
      <c r="J126" s="13">
        <v>42</v>
      </c>
      <c r="K126" s="14">
        <v>29</v>
      </c>
    </row>
    <row r="127" spans="1:11" ht="12.75">
      <c r="A127" s="10">
        <v>8</v>
      </c>
      <c r="B127" s="11"/>
      <c r="C127" s="11"/>
      <c r="D127" s="12"/>
      <c r="E127" s="12"/>
      <c r="F127" s="13"/>
      <c r="G127" s="20">
        <v>36</v>
      </c>
      <c r="H127" s="20">
        <v>49</v>
      </c>
      <c r="I127" s="13">
        <v>36</v>
      </c>
      <c r="J127" s="13">
        <v>40</v>
      </c>
      <c r="K127" s="14">
        <v>30</v>
      </c>
    </row>
    <row r="128" spans="1:11" ht="12.75">
      <c r="A128" s="10">
        <v>9</v>
      </c>
      <c r="B128" s="11"/>
      <c r="C128" s="11"/>
      <c r="D128" s="12"/>
      <c r="E128" s="12"/>
      <c r="F128" s="13"/>
      <c r="G128" s="20">
        <v>32</v>
      </c>
      <c r="H128" s="20">
        <v>46</v>
      </c>
      <c r="I128" s="13">
        <v>25</v>
      </c>
      <c r="J128" s="13">
        <v>29</v>
      </c>
      <c r="K128" s="14">
        <v>37</v>
      </c>
    </row>
    <row r="129" spans="1:11" ht="13.5" thickBot="1">
      <c r="A129" s="10">
        <v>10</v>
      </c>
      <c r="B129" s="11"/>
      <c r="C129" s="11"/>
      <c r="D129" s="12"/>
      <c r="E129" s="12"/>
      <c r="F129" s="13"/>
      <c r="G129" s="20">
        <v>46</v>
      </c>
      <c r="H129" s="20">
        <v>57</v>
      </c>
      <c r="I129" s="13">
        <v>23</v>
      </c>
      <c r="J129" s="13">
        <v>34</v>
      </c>
      <c r="K129" s="14">
        <v>40</v>
      </c>
    </row>
    <row r="130" spans="1:11" ht="13.5" thickBot="1">
      <c r="A130" s="15" t="s">
        <v>1</v>
      </c>
      <c r="B130" s="16">
        <f>AVERAGE(B120:B129)</f>
        <v>27.6</v>
      </c>
      <c r="C130" s="17">
        <f>AVERAGE(C120:C129)</f>
        <v>267.8</v>
      </c>
      <c r="D130" s="18">
        <f>AVERAGE(D120:D129)</f>
        <v>0.26899273131554424</v>
      </c>
      <c r="E130" s="28" t="s">
        <v>5</v>
      </c>
      <c r="F130" s="29">
        <f>G130*D130</f>
        <v>9.97425047718038</v>
      </c>
      <c r="G130" s="44">
        <f>AVERAGE(G120:K129)</f>
        <v>37.08</v>
      </c>
      <c r="H130" s="1"/>
      <c r="I130" s="1"/>
      <c r="J130" s="1"/>
      <c r="K130" s="9"/>
    </row>
    <row r="133" spans="1:11" ht="12.75">
      <c r="A133" s="35" t="s">
        <v>2</v>
      </c>
      <c r="B133" s="33" t="s">
        <v>194</v>
      </c>
      <c r="C133" s="13"/>
      <c r="D133" s="13"/>
      <c r="F133" s="30" t="s">
        <v>3</v>
      </c>
      <c r="G133" s="34">
        <v>37009</v>
      </c>
      <c r="H133" s="13"/>
      <c r="I133" s="13"/>
      <c r="J133" s="13"/>
      <c r="K133" s="13"/>
    </row>
    <row r="134" spans="1:11" ht="12.75">
      <c r="A134" s="32"/>
      <c r="B134" s="33" t="s">
        <v>195</v>
      </c>
      <c r="C134" s="13"/>
      <c r="D134" s="30"/>
      <c r="E134" s="31"/>
      <c r="F134" s="13"/>
      <c r="G134" s="13"/>
      <c r="H134" s="13"/>
      <c r="I134" s="13"/>
      <c r="J134" s="13"/>
      <c r="K134" s="13"/>
    </row>
    <row r="135" spans="1:11" ht="12.75">
      <c r="A135" s="32"/>
      <c r="B135" s="33" t="s">
        <v>196</v>
      </c>
      <c r="C135" s="13"/>
      <c r="D135" s="30"/>
      <c r="E135" s="31"/>
      <c r="F135" s="13"/>
      <c r="G135" s="13"/>
      <c r="H135" s="13"/>
      <c r="I135" s="13"/>
      <c r="J135" s="13"/>
      <c r="K135" s="13"/>
    </row>
    <row r="136" spans="1:11" ht="22.5">
      <c r="A136" s="45" t="s">
        <v>7</v>
      </c>
      <c r="B136" s="38" t="s">
        <v>4</v>
      </c>
      <c r="C136" s="38" t="s">
        <v>0</v>
      </c>
      <c r="D136" s="39" t="s">
        <v>43</v>
      </c>
      <c r="E136" s="40"/>
      <c r="F136" s="41"/>
      <c r="G136" s="41" t="s">
        <v>6</v>
      </c>
      <c r="H136" s="41"/>
      <c r="I136" s="42"/>
      <c r="J136" s="42"/>
      <c r="K136" s="43"/>
    </row>
    <row r="137" spans="1:11" ht="12.75">
      <c r="A137" s="10">
        <v>1</v>
      </c>
      <c r="B137" s="11">
        <v>42</v>
      </c>
      <c r="C137" s="11">
        <v>450</v>
      </c>
      <c r="D137" s="12">
        <f>C137/(35.7179*B137)</f>
        <v>0.2999696430721211</v>
      </c>
      <c r="E137" s="12"/>
      <c r="F137" s="13"/>
      <c r="G137" s="13">
        <v>39</v>
      </c>
      <c r="H137" s="13">
        <v>34</v>
      </c>
      <c r="I137" s="13">
        <v>35</v>
      </c>
      <c r="J137" s="13">
        <v>38</v>
      </c>
      <c r="K137" s="14">
        <v>39</v>
      </c>
    </row>
    <row r="138" spans="1:11" ht="12.75">
      <c r="A138" s="10">
        <v>2</v>
      </c>
      <c r="B138" s="11">
        <v>48</v>
      </c>
      <c r="C138" s="11">
        <v>504</v>
      </c>
      <c r="D138" s="12">
        <f>C138/(35.7179*B138)</f>
        <v>0.2939702502106787</v>
      </c>
      <c r="E138" s="12"/>
      <c r="F138" s="13"/>
      <c r="G138" s="13">
        <v>44</v>
      </c>
      <c r="H138" s="13">
        <v>34</v>
      </c>
      <c r="I138" s="13">
        <v>34</v>
      </c>
      <c r="J138" s="13">
        <v>40</v>
      </c>
      <c r="K138" s="14">
        <v>39</v>
      </c>
    </row>
    <row r="139" spans="1:11" ht="12.75">
      <c r="A139" s="10">
        <v>3</v>
      </c>
      <c r="B139" s="11">
        <v>52</v>
      </c>
      <c r="C139" s="11">
        <v>562</v>
      </c>
      <c r="D139" s="12">
        <f>C139/(35.7179*B139)</f>
        <v>0.30258476303736526</v>
      </c>
      <c r="E139" s="12"/>
      <c r="F139" s="13"/>
      <c r="G139" s="13">
        <v>46</v>
      </c>
      <c r="H139" s="13">
        <v>32</v>
      </c>
      <c r="I139" s="13">
        <v>35</v>
      </c>
      <c r="J139" s="13">
        <v>40</v>
      </c>
      <c r="K139" s="14">
        <v>41</v>
      </c>
    </row>
    <row r="140" spans="1:11" ht="12.75">
      <c r="A140" s="10">
        <v>4</v>
      </c>
      <c r="B140" s="11">
        <v>48</v>
      </c>
      <c r="C140" s="11">
        <v>500</v>
      </c>
      <c r="D140" s="12">
        <f>C140/(35.7179*B140)</f>
        <v>0.2916371529867844</v>
      </c>
      <c r="E140" s="12"/>
      <c r="F140" s="13"/>
      <c r="G140" s="20">
        <v>40</v>
      </c>
      <c r="H140" s="20">
        <v>31</v>
      </c>
      <c r="I140" s="20">
        <v>32</v>
      </c>
      <c r="J140" s="13">
        <v>39</v>
      </c>
      <c r="K140" s="14">
        <v>43</v>
      </c>
    </row>
    <row r="141" spans="1:11" ht="12.75">
      <c r="A141" s="10">
        <v>5</v>
      </c>
      <c r="B141" s="11">
        <v>42</v>
      </c>
      <c r="C141" s="11">
        <v>462</v>
      </c>
      <c r="D141" s="12">
        <f>C141/(35.7179*B141)</f>
        <v>0.3079688335540443</v>
      </c>
      <c r="E141" s="12"/>
      <c r="F141" s="13"/>
      <c r="G141" s="20">
        <v>41</v>
      </c>
      <c r="H141" s="20">
        <v>29</v>
      </c>
      <c r="I141" s="20">
        <v>36</v>
      </c>
      <c r="J141" s="13">
        <v>39</v>
      </c>
      <c r="K141" s="14">
        <v>38</v>
      </c>
    </row>
    <row r="142" spans="1:11" ht="12.75">
      <c r="A142" s="10">
        <v>6</v>
      </c>
      <c r="B142" s="11"/>
      <c r="C142" s="11"/>
      <c r="D142" s="12"/>
      <c r="E142" s="12"/>
      <c r="F142" s="13"/>
      <c r="G142" s="20">
        <v>40</v>
      </c>
      <c r="H142" s="20">
        <v>25</v>
      </c>
      <c r="I142" s="13">
        <v>36</v>
      </c>
      <c r="J142" s="13">
        <v>36</v>
      </c>
      <c r="K142" s="14">
        <v>40</v>
      </c>
    </row>
    <row r="143" spans="1:11" ht="12.75">
      <c r="A143" s="10">
        <v>7</v>
      </c>
      <c r="B143" s="11"/>
      <c r="C143" s="11"/>
      <c r="D143" s="12"/>
      <c r="E143" s="12"/>
      <c r="F143" s="13"/>
      <c r="G143" s="20">
        <v>38</v>
      </c>
      <c r="H143" s="20">
        <v>36</v>
      </c>
      <c r="I143" s="13">
        <v>35</v>
      </c>
      <c r="J143" s="13">
        <v>37</v>
      </c>
      <c r="K143" s="14">
        <v>39</v>
      </c>
    </row>
    <row r="144" spans="1:11" ht="12.75">
      <c r="A144" s="10">
        <v>8</v>
      </c>
      <c r="B144" s="11"/>
      <c r="C144" s="11"/>
      <c r="D144" s="12"/>
      <c r="E144" s="12"/>
      <c r="F144" s="13"/>
      <c r="G144" s="20">
        <v>33</v>
      </c>
      <c r="H144" s="20">
        <v>37</v>
      </c>
      <c r="I144" s="13">
        <v>35</v>
      </c>
      <c r="J144" s="13">
        <v>39</v>
      </c>
      <c r="K144" s="14">
        <v>40</v>
      </c>
    </row>
    <row r="145" spans="1:11" ht="12.75">
      <c r="A145" s="10">
        <v>9</v>
      </c>
      <c r="B145" s="11"/>
      <c r="C145" s="11"/>
      <c r="D145" s="12"/>
      <c r="E145" s="12"/>
      <c r="F145" s="13"/>
      <c r="G145" s="20">
        <v>34</v>
      </c>
      <c r="H145" s="20">
        <v>37</v>
      </c>
      <c r="I145" s="13">
        <v>32</v>
      </c>
      <c r="J145" s="13">
        <v>37</v>
      </c>
      <c r="K145" s="14">
        <v>42</v>
      </c>
    </row>
    <row r="146" spans="1:11" ht="13.5" thickBot="1">
      <c r="A146" s="10">
        <v>10</v>
      </c>
      <c r="B146" s="11"/>
      <c r="C146" s="11"/>
      <c r="D146" s="12"/>
      <c r="E146" s="12"/>
      <c r="F146" s="13"/>
      <c r="G146" s="20">
        <v>35</v>
      </c>
      <c r="H146" s="20">
        <v>36</v>
      </c>
      <c r="I146" s="13">
        <v>36</v>
      </c>
      <c r="J146" s="13">
        <v>36</v>
      </c>
      <c r="K146" s="14">
        <v>44</v>
      </c>
    </row>
    <row r="147" spans="1:11" ht="13.5" thickBot="1">
      <c r="A147" s="15" t="s">
        <v>1</v>
      </c>
      <c r="B147" s="16">
        <f>AVERAGE(B137:B146)</f>
        <v>46.4</v>
      </c>
      <c r="C147" s="17">
        <f>AVERAGE(C137:C146)</f>
        <v>495.6</v>
      </c>
      <c r="D147" s="18">
        <f>AVERAGE(D137:D146)</f>
        <v>0.29922612857219877</v>
      </c>
      <c r="E147" s="28" t="s">
        <v>5</v>
      </c>
      <c r="F147" s="29">
        <f>G147*D147</f>
        <v>11.089320324885687</v>
      </c>
      <c r="G147" s="44">
        <f>AVERAGE(G137:K146)</f>
        <v>37.06</v>
      </c>
      <c r="H147" s="1"/>
      <c r="I147" s="1"/>
      <c r="J147" s="1"/>
      <c r="K147" s="9"/>
    </row>
    <row r="150" spans="1:11" ht="12.75">
      <c r="A150" s="35" t="s">
        <v>2</v>
      </c>
      <c r="B150" s="33" t="s">
        <v>197</v>
      </c>
      <c r="C150" s="13"/>
      <c r="D150" s="13"/>
      <c r="F150" s="30" t="s">
        <v>3</v>
      </c>
      <c r="G150" s="34">
        <v>37009</v>
      </c>
      <c r="H150" s="13"/>
      <c r="I150" s="13"/>
      <c r="J150" s="13"/>
      <c r="K150" s="13"/>
    </row>
    <row r="151" spans="1:11" ht="12.75">
      <c r="A151" s="35"/>
      <c r="B151" s="33" t="s">
        <v>198</v>
      </c>
      <c r="C151" s="13"/>
      <c r="D151" s="13"/>
      <c r="F151" s="30"/>
      <c r="G151" s="34"/>
      <c r="H151" s="13"/>
      <c r="I151" s="13"/>
      <c r="J151" s="13"/>
      <c r="K151" s="13"/>
    </row>
    <row r="152" spans="1:11" ht="12.75">
      <c r="A152" s="32"/>
      <c r="B152" s="33" t="s">
        <v>199</v>
      </c>
      <c r="C152" s="13"/>
      <c r="D152" s="30"/>
      <c r="E152" s="31"/>
      <c r="F152" s="13"/>
      <c r="G152" s="13"/>
      <c r="H152" s="13"/>
      <c r="I152" s="13"/>
      <c r="J152" s="13"/>
      <c r="K152" s="13"/>
    </row>
    <row r="153" spans="1:11" ht="22.5">
      <c r="A153" s="45" t="s">
        <v>7</v>
      </c>
      <c r="B153" s="38" t="s">
        <v>4</v>
      </c>
      <c r="C153" s="38" t="s">
        <v>0</v>
      </c>
      <c r="D153" s="39" t="s">
        <v>43</v>
      </c>
      <c r="E153" s="40"/>
      <c r="F153" s="41"/>
      <c r="G153" s="41" t="s">
        <v>6</v>
      </c>
      <c r="H153" s="41"/>
      <c r="I153" s="42"/>
      <c r="J153" s="42"/>
      <c r="K153" s="43"/>
    </row>
    <row r="154" spans="1:11" ht="12.75">
      <c r="A154" s="10">
        <v>1</v>
      </c>
      <c r="B154" s="11">
        <v>32</v>
      </c>
      <c r="C154" s="11">
        <v>294</v>
      </c>
      <c r="D154" s="12">
        <f>C154/(35.7179*B154)</f>
        <v>0.25722396893434385</v>
      </c>
      <c r="E154" s="12"/>
      <c r="F154" s="13"/>
      <c r="G154" s="13">
        <v>51</v>
      </c>
      <c r="H154" s="13">
        <v>31</v>
      </c>
      <c r="I154" s="13">
        <v>26</v>
      </c>
      <c r="J154" s="13">
        <v>35</v>
      </c>
      <c r="K154" s="14">
        <v>39</v>
      </c>
    </row>
    <row r="155" spans="1:11" ht="12.75">
      <c r="A155" s="10">
        <v>2</v>
      </c>
      <c r="B155" s="11">
        <v>38</v>
      </c>
      <c r="C155" s="11">
        <v>334</v>
      </c>
      <c r="D155" s="12">
        <f>C155/(35.7179*B155)</f>
        <v>0.2460803598254804</v>
      </c>
      <c r="E155" s="12"/>
      <c r="F155" s="13"/>
      <c r="G155" s="13">
        <v>48</v>
      </c>
      <c r="H155" s="13">
        <v>34</v>
      </c>
      <c r="I155" s="13">
        <v>26</v>
      </c>
      <c r="J155" s="13">
        <v>35</v>
      </c>
      <c r="K155" s="14">
        <v>38</v>
      </c>
    </row>
    <row r="156" spans="1:11" ht="12.75">
      <c r="A156" s="10">
        <v>3</v>
      </c>
      <c r="B156" s="11">
        <v>32</v>
      </c>
      <c r="C156" s="11">
        <v>283</v>
      </c>
      <c r="D156" s="12">
        <f>C156/(35.7179*B156)</f>
        <v>0.24759994288577997</v>
      </c>
      <c r="E156" s="12"/>
      <c r="F156" s="13"/>
      <c r="G156" s="13">
        <v>39</v>
      </c>
      <c r="H156" s="13">
        <v>34</v>
      </c>
      <c r="I156" s="13">
        <v>30</v>
      </c>
      <c r="J156" s="13">
        <v>35</v>
      </c>
      <c r="K156" s="14">
        <v>27</v>
      </c>
    </row>
    <row r="157" spans="1:11" ht="12.75">
      <c r="A157" s="10">
        <v>4</v>
      </c>
      <c r="B157" s="11">
        <v>18</v>
      </c>
      <c r="C157" s="11">
        <v>113</v>
      </c>
      <c r="D157" s="12">
        <f>C157/(35.7179*B157)</f>
        <v>0.17575999086670208</v>
      </c>
      <c r="E157" s="12"/>
      <c r="F157" s="13"/>
      <c r="G157" s="20">
        <v>32</v>
      </c>
      <c r="H157" s="20">
        <v>34</v>
      </c>
      <c r="I157" s="20">
        <v>30</v>
      </c>
      <c r="J157" s="13">
        <v>34</v>
      </c>
      <c r="K157" s="14">
        <v>36</v>
      </c>
    </row>
    <row r="158" spans="1:11" ht="12.75">
      <c r="A158" s="10">
        <v>5</v>
      </c>
      <c r="B158" s="11">
        <v>26</v>
      </c>
      <c r="C158" s="11">
        <v>190</v>
      </c>
      <c r="D158" s="12">
        <f>C158/(35.7179*B158)</f>
        <v>0.20459467963380568</v>
      </c>
      <c r="E158" s="12"/>
      <c r="F158" s="13"/>
      <c r="G158" s="20">
        <v>33</v>
      </c>
      <c r="H158" s="20">
        <v>34</v>
      </c>
      <c r="I158" s="20">
        <v>34</v>
      </c>
      <c r="J158" s="13">
        <v>33</v>
      </c>
      <c r="K158" s="14">
        <v>37</v>
      </c>
    </row>
    <row r="159" spans="1:11" ht="12.75">
      <c r="A159" s="10">
        <v>6</v>
      </c>
      <c r="B159" s="11"/>
      <c r="C159" s="11"/>
      <c r="D159" s="12"/>
      <c r="E159" s="12"/>
      <c r="F159" s="13"/>
      <c r="G159" s="20">
        <v>31</v>
      </c>
      <c r="H159" s="20">
        <v>36</v>
      </c>
      <c r="I159" s="13">
        <v>30</v>
      </c>
      <c r="J159" s="13">
        <v>36</v>
      </c>
      <c r="K159" s="14">
        <v>23</v>
      </c>
    </row>
    <row r="160" spans="1:11" ht="12.75">
      <c r="A160" s="10">
        <v>7</v>
      </c>
      <c r="B160" s="11"/>
      <c r="C160" s="11"/>
      <c r="D160" s="12"/>
      <c r="E160" s="12"/>
      <c r="F160" s="13"/>
      <c r="G160" s="20">
        <v>15</v>
      </c>
      <c r="H160" s="20">
        <v>33</v>
      </c>
      <c r="I160" s="13">
        <v>29</v>
      </c>
      <c r="J160" s="13">
        <v>32</v>
      </c>
      <c r="K160" s="14">
        <v>36</v>
      </c>
    </row>
    <row r="161" spans="1:11" ht="12.75">
      <c r="A161" s="10">
        <v>8</v>
      </c>
      <c r="B161" s="11"/>
      <c r="C161" s="11"/>
      <c r="D161" s="12"/>
      <c r="E161" s="12"/>
      <c r="F161" s="13"/>
      <c r="G161" s="20">
        <v>21</v>
      </c>
      <c r="H161" s="20">
        <v>32</v>
      </c>
      <c r="I161" s="13">
        <v>36</v>
      </c>
      <c r="J161" s="13">
        <v>36</v>
      </c>
      <c r="K161" s="14">
        <v>34</v>
      </c>
    </row>
    <row r="162" spans="1:11" ht="12.75">
      <c r="A162" s="10">
        <v>9</v>
      </c>
      <c r="B162" s="11"/>
      <c r="C162" s="11"/>
      <c r="D162" s="12"/>
      <c r="E162" s="12"/>
      <c r="F162" s="13"/>
      <c r="G162" s="20">
        <v>17</v>
      </c>
      <c r="H162" s="20">
        <v>32</v>
      </c>
      <c r="I162" s="13">
        <v>35</v>
      </c>
      <c r="J162" s="13">
        <v>38</v>
      </c>
      <c r="K162" s="14">
        <v>29</v>
      </c>
    </row>
    <row r="163" spans="1:11" ht="13.5" thickBot="1">
      <c r="A163" s="10">
        <v>10</v>
      </c>
      <c r="B163" s="11"/>
      <c r="C163" s="11"/>
      <c r="D163" s="12"/>
      <c r="E163" s="12"/>
      <c r="F163" s="13"/>
      <c r="G163" s="20">
        <v>31</v>
      </c>
      <c r="H163" s="20">
        <v>32</v>
      </c>
      <c r="I163" s="13">
        <v>31</v>
      </c>
      <c r="J163" s="13">
        <v>34</v>
      </c>
      <c r="K163" s="14">
        <v>32</v>
      </c>
    </row>
    <row r="164" spans="1:11" ht="13.5" thickBot="1">
      <c r="A164" s="15" t="s">
        <v>1</v>
      </c>
      <c r="B164" s="16">
        <f>AVERAGE(B154:B163)</f>
        <v>29.2</v>
      </c>
      <c r="C164" s="17">
        <f>AVERAGE(C154:C163)</f>
        <v>242.8</v>
      </c>
      <c r="D164" s="18">
        <f>AVERAGE(D154:D163)</f>
        <v>0.2262517884292224</v>
      </c>
      <c r="E164" s="28" t="s">
        <v>5</v>
      </c>
      <c r="F164" s="29">
        <f>G164*D164</f>
        <v>7.402958517404156</v>
      </c>
      <c r="G164" s="44">
        <f>AVERAGE(G154:K163)</f>
        <v>32.72</v>
      </c>
      <c r="H164" s="1"/>
      <c r="I164" s="1"/>
      <c r="J164" s="1"/>
      <c r="K164" s="9"/>
    </row>
    <row r="166" spans="1:11" ht="12.75">
      <c r="A166" s="35" t="s">
        <v>2</v>
      </c>
      <c r="B166" s="33" t="s">
        <v>200</v>
      </c>
      <c r="C166" s="13"/>
      <c r="D166" s="13"/>
      <c r="F166" s="30" t="s">
        <v>3</v>
      </c>
      <c r="G166" s="34">
        <v>37009</v>
      </c>
      <c r="H166" s="13"/>
      <c r="I166" s="13"/>
      <c r="J166" s="13"/>
      <c r="K166" s="13"/>
    </row>
    <row r="167" spans="1:11" ht="12.75">
      <c r="A167" s="30"/>
      <c r="B167" s="33" t="s">
        <v>201</v>
      </c>
      <c r="C167" s="13"/>
      <c r="D167" s="13"/>
      <c r="E167" s="30"/>
      <c r="F167" s="34"/>
      <c r="G167" s="13"/>
      <c r="H167" s="13"/>
      <c r="I167" s="13"/>
      <c r="J167" s="13"/>
      <c r="K167" s="13"/>
    </row>
    <row r="168" spans="1:11" ht="12.75">
      <c r="A168" s="32"/>
      <c r="B168" s="33" t="s">
        <v>202</v>
      </c>
      <c r="C168" s="13"/>
      <c r="D168" s="30"/>
      <c r="E168" s="31"/>
      <c r="F168" s="13"/>
      <c r="G168" s="13"/>
      <c r="H168" s="13"/>
      <c r="I168" s="13"/>
      <c r="J168" s="13"/>
      <c r="K168" s="1"/>
    </row>
    <row r="169" spans="1:11" ht="22.5">
      <c r="A169" s="45" t="s">
        <v>7</v>
      </c>
      <c r="B169" s="38" t="s">
        <v>4</v>
      </c>
      <c r="C169" s="38" t="s">
        <v>0</v>
      </c>
      <c r="D169" s="39" t="s">
        <v>43</v>
      </c>
      <c r="E169" s="40"/>
      <c r="F169" s="41"/>
      <c r="G169" s="41" t="s">
        <v>6</v>
      </c>
      <c r="H169" s="41"/>
      <c r="I169" s="42"/>
      <c r="J169" s="42"/>
      <c r="K169" s="9"/>
    </row>
    <row r="170" spans="1:11" ht="12.75">
      <c r="A170" s="10">
        <v>1</v>
      </c>
      <c r="B170" s="11">
        <v>20</v>
      </c>
      <c r="C170" s="11">
        <v>267</v>
      </c>
      <c r="D170" s="12">
        <f>C170/(35.7179*B170)</f>
        <v>0.37376217526786293</v>
      </c>
      <c r="E170" s="12"/>
      <c r="F170" s="13"/>
      <c r="G170" s="13">
        <v>23</v>
      </c>
      <c r="H170" s="13">
        <v>17</v>
      </c>
      <c r="I170" s="13">
        <v>14</v>
      </c>
      <c r="J170" s="13">
        <v>23</v>
      </c>
      <c r="K170" s="14">
        <v>13</v>
      </c>
    </row>
    <row r="171" spans="1:11" ht="12.75">
      <c r="A171" s="10">
        <v>2</v>
      </c>
      <c r="B171" s="11">
        <v>14</v>
      </c>
      <c r="C171" s="11">
        <v>176</v>
      </c>
      <c r="D171" s="12">
        <f>C171/(35.7179*B171)</f>
        <v>0.3519643812046221</v>
      </c>
      <c r="E171" s="12"/>
      <c r="F171" s="13"/>
      <c r="G171" s="13">
        <v>20</v>
      </c>
      <c r="H171" s="13">
        <v>15</v>
      </c>
      <c r="I171" s="13">
        <v>23</v>
      </c>
      <c r="J171" s="13">
        <v>21</v>
      </c>
      <c r="K171" s="14">
        <v>10</v>
      </c>
    </row>
    <row r="172" spans="1:11" ht="12.75">
      <c r="A172" s="10">
        <v>3</v>
      </c>
      <c r="B172" s="11">
        <v>18</v>
      </c>
      <c r="C172" s="11">
        <v>254</v>
      </c>
      <c r="D172" s="12">
        <f>C172/(35.7179*B172)</f>
        <v>0.39507112991276394</v>
      </c>
      <c r="E172" s="12"/>
      <c r="F172" s="13"/>
      <c r="G172" s="13">
        <v>16</v>
      </c>
      <c r="H172" s="13">
        <v>12</v>
      </c>
      <c r="I172" s="13">
        <v>13</v>
      </c>
      <c r="J172" s="13">
        <v>28</v>
      </c>
      <c r="K172" s="14">
        <v>8</v>
      </c>
    </row>
    <row r="173" spans="1:11" ht="12.75">
      <c r="A173" s="10">
        <v>4</v>
      </c>
      <c r="B173" s="11">
        <v>15</v>
      </c>
      <c r="C173" s="11">
        <v>182</v>
      </c>
      <c r="D173" s="12">
        <f>C173/(35.7179*B173)</f>
        <v>0.33969895579900644</v>
      </c>
      <c r="E173" s="12"/>
      <c r="F173" s="13"/>
      <c r="G173" s="20">
        <v>17</v>
      </c>
      <c r="H173" s="20">
        <v>11</v>
      </c>
      <c r="I173" s="20">
        <v>14</v>
      </c>
      <c r="J173" s="13">
        <v>36</v>
      </c>
      <c r="K173" s="14">
        <v>9</v>
      </c>
    </row>
    <row r="174" spans="1:11" ht="12.75">
      <c r="A174" s="10">
        <v>5</v>
      </c>
      <c r="B174" s="11">
        <v>14</v>
      </c>
      <c r="C174" s="11">
        <v>221</v>
      </c>
      <c r="D174" s="12">
        <f>C174/(35.7179*B174)</f>
        <v>0.4419552741262584</v>
      </c>
      <c r="E174" s="12"/>
      <c r="F174" s="13"/>
      <c r="G174" s="20">
        <v>15</v>
      </c>
      <c r="H174" s="20">
        <v>13</v>
      </c>
      <c r="I174" s="20">
        <v>13</v>
      </c>
      <c r="J174" s="13">
        <v>35</v>
      </c>
      <c r="K174" s="14">
        <v>9</v>
      </c>
    </row>
    <row r="175" spans="1:11" ht="12.75">
      <c r="A175" s="10">
        <v>6</v>
      </c>
      <c r="B175" s="11"/>
      <c r="C175" s="11"/>
      <c r="D175" s="12"/>
      <c r="E175" s="12"/>
      <c r="F175" s="13"/>
      <c r="G175" s="20">
        <v>19</v>
      </c>
      <c r="H175" s="20">
        <v>13</v>
      </c>
      <c r="I175" s="13">
        <v>20</v>
      </c>
      <c r="J175" s="13">
        <v>34</v>
      </c>
      <c r="K175" s="14">
        <v>7</v>
      </c>
    </row>
    <row r="176" spans="1:11" ht="12.75">
      <c r="A176" s="10">
        <v>7</v>
      </c>
      <c r="B176" s="11"/>
      <c r="C176" s="11"/>
      <c r="D176" s="12"/>
      <c r="E176" s="12"/>
      <c r="F176" s="13"/>
      <c r="G176" s="20">
        <v>25</v>
      </c>
      <c r="H176" s="20">
        <v>12</v>
      </c>
      <c r="I176" s="13">
        <v>22</v>
      </c>
      <c r="J176" s="13">
        <v>34</v>
      </c>
      <c r="K176" s="14">
        <v>6</v>
      </c>
    </row>
    <row r="177" spans="1:11" ht="12.75">
      <c r="A177" s="10">
        <v>8</v>
      </c>
      <c r="B177" s="11"/>
      <c r="C177" s="11"/>
      <c r="D177" s="12"/>
      <c r="E177" s="12"/>
      <c r="F177" s="13"/>
      <c r="G177" s="20">
        <v>16</v>
      </c>
      <c r="H177" s="20">
        <v>17</v>
      </c>
      <c r="I177" s="13">
        <v>11</v>
      </c>
      <c r="J177" s="13">
        <v>25</v>
      </c>
      <c r="K177" s="14">
        <v>10</v>
      </c>
    </row>
    <row r="178" spans="1:11" ht="12.75">
      <c r="A178" s="10">
        <v>9</v>
      </c>
      <c r="B178" s="11"/>
      <c r="C178" s="11"/>
      <c r="D178" s="12"/>
      <c r="E178" s="12"/>
      <c r="F178" s="13"/>
      <c r="G178" s="20">
        <v>17</v>
      </c>
      <c r="H178" s="20">
        <v>15</v>
      </c>
      <c r="I178" s="13">
        <v>16</v>
      </c>
      <c r="J178" s="13">
        <v>24</v>
      </c>
      <c r="K178" s="14">
        <v>6</v>
      </c>
    </row>
    <row r="179" spans="1:11" ht="13.5" thickBot="1">
      <c r="A179" s="10">
        <v>10</v>
      </c>
      <c r="B179" s="11"/>
      <c r="C179" s="11"/>
      <c r="D179" s="12"/>
      <c r="E179" s="12"/>
      <c r="F179" s="13"/>
      <c r="G179" s="20">
        <v>17</v>
      </c>
      <c r="H179" s="20">
        <v>11</v>
      </c>
      <c r="I179" s="13">
        <v>22</v>
      </c>
      <c r="J179" s="13">
        <v>15</v>
      </c>
      <c r="K179" s="14">
        <v>7</v>
      </c>
    </row>
    <row r="180" spans="1:11" ht="13.5" thickBot="1">
      <c r="A180" s="15" t="s">
        <v>1</v>
      </c>
      <c r="B180" s="16">
        <f>AVERAGE(B170:B179)</f>
        <v>16.2</v>
      </c>
      <c r="C180" s="17">
        <f>AVERAGE(C170:C179)</f>
        <v>220</v>
      </c>
      <c r="D180" s="18">
        <f>AVERAGE(D170:D179)</f>
        <v>0.3804903832621028</v>
      </c>
      <c r="E180" s="28" t="s">
        <v>5</v>
      </c>
      <c r="F180" s="29">
        <f>G180*D180</f>
        <v>6.460726707790506</v>
      </c>
      <c r="G180" s="44">
        <f>AVERAGE(G170:K179)</f>
        <v>16.98</v>
      </c>
      <c r="H180" s="1"/>
      <c r="I180" s="1"/>
      <c r="J180" s="1"/>
      <c r="K180" s="9"/>
    </row>
    <row r="182" spans="1:11" ht="12.75">
      <c r="A182" s="35" t="s">
        <v>2</v>
      </c>
      <c r="B182" s="33" t="s">
        <v>203</v>
      </c>
      <c r="C182" s="13"/>
      <c r="D182" s="13"/>
      <c r="F182" s="30" t="s">
        <v>3</v>
      </c>
      <c r="G182" s="34">
        <v>37009</v>
      </c>
      <c r="H182" s="13"/>
      <c r="I182" s="13"/>
      <c r="J182" s="13"/>
      <c r="K182" s="13"/>
    </row>
    <row r="183" spans="1:11" ht="12.75">
      <c r="A183" s="30"/>
      <c r="B183" s="33" t="s">
        <v>204</v>
      </c>
      <c r="C183" s="13"/>
      <c r="D183" s="13"/>
      <c r="E183" s="30"/>
      <c r="F183" s="34"/>
      <c r="G183" s="13"/>
      <c r="H183" s="13"/>
      <c r="I183" s="13"/>
      <c r="J183" s="13"/>
      <c r="K183" s="13"/>
    </row>
    <row r="184" spans="1:11" ht="12.75">
      <c r="A184" s="32"/>
      <c r="B184" s="33" t="s">
        <v>205</v>
      </c>
      <c r="C184" s="13"/>
      <c r="D184" s="30"/>
      <c r="E184" s="31"/>
      <c r="F184" s="13"/>
      <c r="G184" s="13"/>
      <c r="H184" s="13"/>
      <c r="I184" s="13"/>
      <c r="J184" s="13"/>
      <c r="K184" s="1"/>
    </row>
    <row r="185" spans="1:11" ht="22.5">
      <c r="A185" s="45" t="s">
        <v>7</v>
      </c>
      <c r="B185" s="38" t="s">
        <v>4</v>
      </c>
      <c r="C185" s="38" t="s">
        <v>0</v>
      </c>
      <c r="D185" s="39" t="s">
        <v>43</v>
      </c>
      <c r="E185" s="40"/>
      <c r="F185" s="41"/>
      <c r="G185" s="41" t="s">
        <v>6</v>
      </c>
      <c r="H185" s="41"/>
      <c r="I185" s="42"/>
      <c r="J185" s="42"/>
      <c r="K185" s="9"/>
    </row>
    <row r="186" spans="1:11" ht="12.75">
      <c r="A186" s="10">
        <v>1</v>
      </c>
      <c r="B186" s="11">
        <v>40</v>
      </c>
      <c r="C186" s="11">
        <v>433</v>
      </c>
      <c r="D186" s="12">
        <f>C186/(35.7179*B186)</f>
        <v>0.3030693293838664</v>
      </c>
      <c r="E186" s="12"/>
      <c r="F186" s="13"/>
      <c r="G186" s="13">
        <v>42</v>
      </c>
      <c r="H186" s="13">
        <v>41</v>
      </c>
      <c r="I186" s="13">
        <v>30</v>
      </c>
      <c r="J186" s="13">
        <v>32</v>
      </c>
      <c r="K186" s="14">
        <v>42</v>
      </c>
    </row>
    <row r="187" spans="1:11" ht="12.75">
      <c r="A187" s="10">
        <v>2</v>
      </c>
      <c r="B187" s="11">
        <v>42</v>
      </c>
      <c r="C187" s="11">
        <v>522</v>
      </c>
      <c r="D187" s="12">
        <f>C187/(35.7179*B187)</f>
        <v>0.3479647859636605</v>
      </c>
      <c r="E187" s="12"/>
      <c r="F187" s="13"/>
      <c r="G187" s="13">
        <v>43</v>
      </c>
      <c r="H187" s="13">
        <v>33</v>
      </c>
      <c r="I187" s="13">
        <v>38</v>
      </c>
      <c r="J187" s="13">
        <v>35</v>
      </c>
      <c r="K187" s="14">
        <v>43</v>
      </c>
    </row>
    <row r="188" spans="1:11" ht="12.75">
      <c r="A188" s="10">
        <v>3</v>
      </c>
      <c r="B188" s="11">
        <v>38</v>
      </c>
      <c r="C188" s="11">
        <v>483</v>
      </c>
      <c r="D188" s="12">
        <f>C188/(35.7179*B188)</f>
        <v>0.3558587239392426</v>
      </c>
      <c r="E188" s="12"/>
      <c r="F188" s="13"/>
      <c r="G188" s="13">
        <v>39</v>
      </c>
      <c r="H188" s="13">
        <v>41</v>
      </c>
      <c r="I188" s="13">
        <v>30</v>
      </c>
      <c r="J188" s="13">
        <v>39</v>
      </c>
      <c r="K188" s="14">
        <v>44</v>
      </c>
    </row>
    <row r="189" spans="1:11" ht="12.75">
      <c r="A189" s="10">
        <v>4</v>
      </c>
      <c r="B189" s="11">
        <v>28</v>
      </c>
      <c r="C189" s="11">
        <v>254</v>
      </c>
      <c r="D189" s="12">
        <f>C189/(35.7179*B189)</f>
        <v>0.2539742978010625</v>
      </c>
      <c r="E189" s="12"/>
      <c r="F189" s="13"/>
      <c r="G189" s="20">
        <v>44</v>
      </c>
      <c r="H189" s="20">
        <v>39</v>
      </c>
      <c r="I189" s="20">
        <v>33</v>
      </c>
      <c r="J189" s="13">
        <v>34</v>
      </c>
      <c r="K189" s="14">
        <v>48</v>
      </c>
    </row>
    <row r="190" spans="1:11" ht="12.75">
      <c r="A190" s="10">
        <v>5</v>
      </c>
      <c r="B190" s="11">
        <v>30</v>
      </c>
      <c r="C190" s="11">
        <v>346</v>
      </c>
      <c r="D190" s="12">
        <f>C190/(35.7179*B190)</f>
        <v>0.3229006557869677</v>
      </c>
      <c r="E190" s="12"/>
      <c r="F190" s="13"/>
      <c r="G190" s="20">
        <v>36</v>
      </c>
      <c r="H190" s="20">
        <v>40</v>
      </c>
      <c r="I190" s="20">
        <v>26</v>
      </c>
      <c r="J190" s="13">
        <v>31</v>
      </c>
      <c r="K190" s="14">
        <v>32</v>
      </c>
    </row>
    <row r="191" spans="1:11" ht="12.75">
      <c r="A191" s="10">
        <v>6</v>
      </c>
      <c r="B191" s="11"/>
      <c r="C191" s="11"/>
      <c r="D191" s="12"/>
      <c r="E191" s="12"/>
      <c r="F191" s="13"/>
      <c r="G191" s="20">
        <v>42</v>
      </c>
      <c r="H191" s="20">
        <v>40</v>
      </c>
      <c r="I191" s="13">
        <v>25</v>
      </c>
      <c r="J191" s="13">
        <v>26</v>
      </c>
      <c r="K191" s="14">
        <v>29</v>
      </c>
    </row>
    <row r="192" spans="1:11" ht="12.75">
      <c r="A192" s="10">
        <v>7</v>
      </c>
      <c r="B192" s="11"/>
      <c r="C192" s="11"/>
      <c r="D192" s="12"/>
      <c r="E192" s="12"/>
      <c r="F192" s="13"/>
      <c r="G192" s="20">
        <v>38</v>
      </c>
      <c r="H192" s="20">
        <v>28</v>
      </c>
      <c r="I192" s="13">
        <v>28</v>
      </c>
      <c r="J192" s="13">
        <v>26</v>
      </c>
      <c r="K192" s="14">
        <v>28</v>
      </c>
    </row>
    <row r="193" spans="1:11" ht="12.75">
      <c r="A193" s="10">
        <v>8</v>
      </c>
      <c r="B193" s="11"/>
      <c r="C193" s="11"/>
      <c r="D193" s="12"/>
      <c r="E193" s="12"/>
      <c r="F193" s="13"/>
      <c r="G193" s="20">
        <v>40</v>
      </c>
      <c r="H193" s="20">
        <v>39</v>
      </c>
      <c r="I193" s="13">
        <v>40</v>
      </c>
      <c r="J193" s="13">
        <v>40</v>
      </c>
      <c r="K193" s="14">
        <v>39</v>
      </c>
    </row>
    <row r="194" spans="1:11" ht="12.75">
      <c r="A194" s="10">
        <v>9</v>
      </c>
      <c r="B194" s="11"/>
      <c r="C194" s="11"/>
      <c r="D194" s="12"/>
      <c r="E194" s="12"/>
      <c r="F194" s="13"/>
      <c r="G194" s="20">
        <v>33</v>
      </c>
      <c r="H194" s="20">
        <v>31</v>
      </c>
      <c r="I194" s="13">
        <v>36</v>
      </c>
      <c r="J194" s="13">
        <v>49</v>
      </c>
      <c r="K194" s="14">
        <v>40</v>
      </c>
    </row>
    <row r="195" spans="1:11" ht="13.5" thickBot="1">
      <c r="A195" s="10">
        <v>10</v>
      </c>
      <c r="B195" s="11"/>
      <c r="C195" s="11"/>
      <c r="D195" s="12"/>
      <c r="E195" s="12"/>
      <c r="F195" s="13"/>
      <c r="G195" s="20">
        <v>33</v>
      </c>
      <c r="H195" s="20">
        <v>33</v>
      </c>
      <c r="I195" s="13">
        <v>28</v>
      </c>
      <c r="J195" s="13">
        <v>47</v>
      </c>
      <c r="K195" s="14">
        <v>33</v>
      </c>
    </row>
    <row r="196" spans="1:11" ht="13.5" thickBot="1">
      <c r="A196" s="15" t="s">
        <v>1</v>
      </c>
      <c r="B196" s="16">
        <f>AVERAGE(B186:B195)</f>
        <v>35.6</v>
      </c>
      <c r="C196" s="17">
        <f>AVERAGE(C186:C195)</f>
        <v>407.6</v>
      </c>
      <c r="D196" s="18">
        <f>AVERAGE(D186:D195)</f>
        <v>0.3167535585749599</v>
      </c>
      <c r="E196" s="28" t="s">
        <v>5</v>
      </c>
      <c r="F196" s="29">
        <f>G196*D196</f>
        <v>11.441138535727552</v>
      </c>
      <c r="G196" s="44">
        <f>AVERAGE(G186:K195)</f>
        <v>36.12</v>
      </c>
      <c r="H196" s="1"/>
      <c r="I196" s="1"/>
      <c r="J196" s="1"/>
      <c r="K19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0"/>
  <sheetViews>
    <sheetView workbookViewId="0" topLeftCell="A85">
      <selection activeCell="B100" sqref="B100:B102"/>
    </sheetView>
  </sheetViews>
  <sheetFormatPr defaultColWidth="9.140625" defaultRowHeight="12.75"/>
  <cols>
    <col min="1" max="1" width="9.8515625" style="0" customWidth="1"/>
    <col min="2" max="2" width="9.421875" style="0" customWidth="1"/>
    <col min="3" max="3" width="7.8515625" style="0" bestFit="1" customWidth="1"/>
    <col min="4" max="4" width="7.7109375" style="0" bestFit="1" customWidth="1"/>
    <col min="5" max="5" width="10.28125" style="0" bestFit="1" customWidth="1"/>
    <col min="7" max="7" width="9.28125" style="0" bestFit="1" customWidth="1"/>
    <col min="8" max="8" width="3.8515625" style="0" customWidth="1"/>
    <col min="9" max="9" width="3.7109375" style="0" customWidth="1"/>
    <col min="10" max="10" width="3.57421875" style="0" customWidth="1"/>
    <col min="11" max="11" width="3.8515625" style="0" customWidth="1"/>
  </cols>
  <sheetData>
    <row r="1" spans="1:11" ht="12.75">
      <c r="A1" s="35" t="s">
        <v>2</v>
      </c>
      <c r="B1" s="33" t="s">
        <v>206</v>
      </c>
      <c r="C1" s="36"/>
      <c r="D1" s="36"/>
      <c r="F1" s="30" t="s">
        <v>3</v>
      </c>
      <c r="G1" s="34">
        <v>37009</v>
      </c>
      <c r="H1" s="36"/>
      <c r="I1" s="36"/>
      <c r="J1" s="36"/>
      <c r="K1" s="36"/>
    </row>
    <row r="2" spans="1:11" ht="12.75">
      <c r="A2" s="37"/>
      <c r="B2" s="33" t="s">
        <v>207</v>
      </c>
      <c r="C2" s="13"/>
      <c r="D2" s="30"/>
      <c r="E2" s="31"/>
      <c r="F2" s="13"/>
      <c r="G2" s="13"/>
      <c r="H2" s="13"/>
      <c r="I2" s="13"/>
      <c r="J2" s="13"/>
      <c r="K2" s="13"/>
    </row>
    <row r="3" spans="1:11" ht="12.75">
      <c r="A3" s="32"/>
      <c r="B3" s="33" t="s">
        <v>208</v>
      </c>
      <c r="C3" s="13"/>
      <c r="D3" s="30"/>
      <c r="E3" s="31"/>
      <c r="F3" s="13"/>
      <c r="G3" s="13"/>
      <c r="H3" s="13"/>
      <c r="I3" s="13"/>
      <c r="J3" s="13"/>
      <c r="K3" s="1"/>
    </row>
    <row r="4" spans="1:11" ht="22.5">
      <c r="A4" s="45" t="s">
        <v>7</v>
      </c>
      <c r="B4" s="38" t="s">
        <v>4</v>
      </c>
      <c r="C4" s="38" t="s">
        <v>0</v>
      </c>
      <c r="D4" s="39" t="s">
        <v>43</v>
      </c>
      <c r="E4" s="40"/>
      <c r="F4" s="41"/>
      <c r="G4" s="41" t="s">
        <v>6</v>
      </c>
      <c r="H4" s="41"/>
      <c r="I4" s="42"/>
      <c r="J4" s="42"/>
      <c r="K4" s="9"/>
    </row>
    <row r="5" spans="1:11" ht="12.75">
      <c r="A5" s="10">
        <v>1</v>
      </c>
      <c r="B5" s="11">
        <v>26</v>
      </c>
      <c r="C5" s="11">
        <v>227</v>
      </c>
      <c r="D5" s="12">
        <f>C5/(35.7179*B5)</f>
        <v>0.24443680145723098</v>
      </c>
      <c r="E5" s="12"/>
      <c r="F5" s="13"/>
      <c r="G5" s="13">
        <v>38</v>
      </c>
      <c r="H5" s="13">
        <v>25</v>
      </c>
      <c r="I5" s="13">
        <v>40</v>
      </c>
      <c r="J5" s="13">
        <v>16</v>
      </c>
      <c r="K5" s="14">
        <v>22</v>
      </c>
    </row>
    <row r="6" spans="1:11" ht="12.75">
      <c r="A6" s="10">
        <v>2</v>
      </c>
      <c r="B6" s="11">
        <v>36</v>
      </c>
      <c r="C6" s="11">
        <v>381</v>
      </c>
      <c r="D6" s="12">
        <f>C6/(35.7179*B6)</f>
        <v>0.296303347434573</v>
      </c>
      <c r="E6" s="12"/>
      <c r="F6" s="13"/>
      <c r="G6" s="13">
        <v>38</v>
      </c>
      <c r="H6" s="13">
        <v>18</v>
      </c>
      <c r="I6" s="13">
        <v>32</v>
      </c>
      <c r="J6" s="13">
        <v>22</v>
      </c>
      <c r="K6" s="14">
        <v>25</v>
      </c>
    </row>
    <row r="7" spans="1:11" ht="12.75">
      <c r="A7" s="10">
        <v>3</v>
      </c>
      <c r="B7" s="11">
        <v>18</v>
      </c>
      <c r="C7" s="11">
        <v>136</v>
      </c>
      <c r="D7" s="12">
        <f>C7/(35.7179*B7)</f>
        <v>0.21153414829974762</v>
      </c>
      <c r="E7" s="12"/>
      <c r="F7" s="13"/>
      <c r="G7" s="13">
        <v>33</v>
      </c>
      <c r="H7" s="13">
        <v>22</v>
      </c>
      <c r="I7" s="13">
        <v>30</v>
      </c>
      <c r="J7" s="13">
        <v>21</v>
      </c>
      <c r="K7" s="14">
        <v>25</v>
      </c>
    </row>
    <row r="8" spans="1:11" ht="12.75">
      <c r="A8" s="10">
        <v>4</v>
      </c>
      <c r="B8" s="11">
        <v>28</v>
      </c>
      <c r="C8" s="11">
        <v>288</v>
      </c>
      <c r="D8" s="12">
        <f>C8/(35.7179*B8)</f>
        <v>0.2879708573492362</v>
      </c>
      <c r="E8" s="12"/>
      <c r="F8" s="13"/>
      <c r="G8" s="20">
        <v>33</v>
      </c>
      <c r="H8" s="20">
        <v>24</v>
      </c>
      <c r="I8" s="20">
        <v>27</v>
      </c>
      <c r="J8" s="13">
        <v>24</v>
      </c>
      <c r="K8" s="14">
        <v>27</v>
      </c>
    </row>
    <row r="9" spans="1:11" ht="12.75">
      <c r="A9" s="10">
        <v>5</v>
      </c>
      <c r="B9" s="11">
        <v>34</v>
      </c>
      <c r="C9" s="11">
        <v>328</v>
      </c>
      <c r="D9" s="12">
        <f>C9/(35.7179*B9)</f>
        <v>0.2700903139190549</v>
      </c>
      <c r="E9" s="12"/>
      <c r="F9" s="13"/>
      <c r="G9" s="20">
        <v>35</v>
      </c>
      <c r="H9" s="20">
        <v>23</v>
      </c>
      <c r="I9" s="20">
        <v>25</v>
      </c>
      <c r="J9" s="13">
        <v>23</v>
      </c>
      <c r="K9" s="14">
        <v>36</v>
      </c>
    </row>
    <row r="10" spans="1:11" ht="12.75">
      <c r="A10" s="10">
        <v>6</v>
      </c>
      <c r="B10" s="11"/>
      <c r="C10" s="11"/>
      <c r="D10" s="12"/>
      <c r="E10" s="12"/>
      <c r="F10" s="13"/>
      <c r="G10" s="20">
        <v>37</v>
      </c>
      <c r="H10" s="20">
        <v>26</v>
      </c>
      <c r="I10" s="13">
        <v>21</v>
      </c>
      <c r="J10" s="13">
        <v>18</v>
      </c>
      <c r="K10" s="14">
        <v>25</v>
      </c>
    </row>
    <row r="11" spans="1:11" ht="12.75">
      <c r="A11" s="10">
        <v>7</v>
      </c>
      <c r="B11" s="11"/>
      <c r="C11" s="11"/>
      <c r="D11" s="12"/>
      <c r="E11" s="12"/>
      <c r="F11" s="13"/>
      <c r="G11" s="20">
        <v>30</v>
      </c>
      <c r="H11" s="20">
        <v>32</v>
      </c>
      <c r="I11" s="13">
        <v>21</v>
      </c>
      <c r="J11" s="13">
        <v>27</v>
      </c>
      <c r="K11" s="14">
        <v>28</v>
      </c>
    </row>
    <row r="12" spans="1:11" ht="12.75">
      <c r="A12" s="10">
        <v>8</v>
      </c>
      <c r="B12" s="11"/>
      <c r="C12" s="11"/>
      <c r="D12" s="12"/>
      <c r="E12" s="12"/>
      <c r="F12" s="13"/>
      <c r="G12" s="20">
        <v>27</v>
      </c>
      <c r="H12" s="20">
        <v>47</v>
      </c>
      <c r="I12" s="13">
        <v>20</v>
      </c>
      <c r="J12" s="13">
        <v>20</v>
      </c>
      <c r="K12" s="14">
        <v>31</v>
      </c>
    </row>
    <row r="13" spans="1:11" ht="12.75">
      <c r="A13" s="10">
        <v>9</v>
      </c>
      <c r="B13" s="11"/>
      <c r="C13" s="11"/>
      <c r="D13" s="12"/>
      <c r="E13" s="12"/>
      <c r="F13" s="13"/>
      <c r="G13" s="20">
        <v>14</v>
      </c>
      <c r="H13" s="20">
        <v>44</v>
      </c>
      <c r="I13" s="13">
        <v>29</v>
      </c>
      <c r="J13" s="13">
        <v>24</v>
      </c>
      <c r="K13" s="14">
        <v>34</v>
      </c>
    </row>
    <row r="14" spans="1:11" ht="13.5" thickBot="1">
      <c r="A14" s="10">
        <v>10</v>
      </c>
      <c r="B14" s="11"/>
      <c r="C14" s="11"/>
      <c r="D14" s="12"/>
      <c r="E14" s="12"/>
      <c r="F14" s="13"/>
      <c r="G14" s="20">
        <v>23</v>
      </c>
      <c r="H14" s="20">
        <v>43</v>
      </c>
      <c r="I14" s="13">
        <v>16</v>
      </c>
      <c r="J14" s="13">
        <v>19</v>
      </c>
      <c r="K14" s="14">
        <v>32</v>
      </c>
    </row>
    <row r="15" spans="1:11" ht="13.5" thickBot="1">
      <c r="A15" s="15" t="s">
        <v>1</v>
      </c>
      <c r="B15" s="16">
        <f>AVERAGE(B5:B14)</f>
        <v>28.4</v>
      </c>
      <c r="C15" s="17">
        <f>AVERAGE(C5:C14)</f>
        <v>272</v>
      </c>
      <c r="D15" s="18">
        <f>AVERAGE(D5:D14)</f>
        <v>0.26206709369196857</v>
      </c>
      <c r="E15" s="28" t="s">
        <v>5</v>
      </c>
      <c r="F15" s="29">
        <f>G15*D15</f>
        <v>7.1911210509076176</v>
      </c>
      <c r="G15" s="44">
        <f>AVERAGE(G5:K14)</f>
        <v>27.44</v>
      </c>
      <c r="H15" s="1"/>
      <c r="I15" s="1"/>
      <c r="J15" s="1"/>
      <c r="K15" s="9"/>
    </row>
    <row r="16" ht="12.75">
      <c r="H16" s="20"/>
    </row>
    <row r="17" spans="1:11" ht="12.75">
      <c r="A17" s="35" t="s">
        <v>2</v>
      </c>
      <c r="B17" s="33" t="s">
        <v>209</v>
      </c>
      <c r="C17" s="13"/>
      <c r="D17" s="13"/>
      <c r="F17" s="30" t="s">
        <v>3</v>
      </c>
      <c r="G17" s="34">
        <v>37009</v>
      </c>
      <c r="H17" s="20"/>
      <c r="I17" s="13"/>
      <c r="J17" s="13"/>
      <c r="K17" s="13"/>
    </row>
    <row r="18" spans="1:11" ht="12.75">
      <c r="A18" s="32"/>
      <c r="B18" s="33" t="s">
        <v>210</v>
      </c>
      <c r="C18" s="13"/>
      <c r="D18" s="30"/>
      <c r="E18" s="31"/>
      <c r="F18" s="13"/>
      <c r="G18" s="13"/>
      <c r="H18" s="13"/>
      <c r="I18" s="13"/>
      <c r="J18" s="13"/>
      <c r="K18" s="13"/>
    </row>
    <row r="19" spans="1:11" ht="12.75">
      <c r="A19" s="32"/>
      <c r="B19" s="33" t="s">
        <v>211</v>
      </c>
      <c r="C19" s="13"/>
      <c r="D19" s="30"/>
      <c r="E19" s="31"/>
      <c r="F19" s="13"/>
      <c r="G19" s="13"/>
      <c r="H19" s="13"/>
      <c r="I19" s="13"/>
      <c r="J19" s="13"/>
      <c r="K19" s="13"/>
    </row>
    <row r="20" spans="1:11" ht="22.5">
      <c r="A20" s="45" t="s">
        <v>7</v>
      </c>
      <c r="B20" s="38" t="s">
        <v>4</v>
      </c>
      <c r="C20" s="38" t="s">
        <v>0</v>
      </c>
      <c r="D20" s="39" t="s">
        <v>43</v>
      </c>
      <c r="E20" s="40"/>
      <c r="F20" s="41"/>
      <c r="G20" s="41" t="s">
        <v>6</v>
      </c>
      <c r="H20" s="41"/>
      <c r="I20" s="42"/>
      <c r="J20" s="42"/>
      <c r="K20" s="43"/>
    </row>
    <row r="21" spans="1:11" ht="12.75">
      <c r="A21" s="10">
        <v>1</v>
      </c>
      <c r="B21" s="11">
        <v>20</v>
      </c>
      <c r="C21" s="11">
        <v>157</v>
      </c>
      <c r="D21" s="12">
        <f>C21/(35.7179*B21)</f>
        <v>0.21977775849084075</v>
      </c>
      <c r="E21" s="12"/>
      <c r="F21" s="13"/>
      <c r="G21" s="13">
        <v>29</v>
      </c>
      <c r="H21" s="13">
        <v>32</v>
      </c>
      <c r="I21" s="13">
        <v>31</v>
      </c>
      <c r="J21" s="13">
        <v>17</v>
      </c>
      <c r="K21" s="14">
        <v>19</v>
      </c>
    </row>
    <row r="22" spans="1:11" ht="12.75">
      <c r="A22" s="10">
        <v>2</v>
      </c>
      <c r="B22" s="11">
        <v>28</v>
      </c>
      <c r="C22" s="11">
        <v>202</v>
      </c>
      <c r="D22" s="12">
        <f>C22/(35.7179*B22)</f>
        <v>0.20197955966856154</v>
      </c>
      <c r="E22" s="12"/>
      <c r="F22" s="13"/>
      <c r="G22" s="13">
        <v>23</v>
      </c>
      <c r="H22" s="13">
        <v>23</v>
      </c>
      <c r="I22" s="13">
        <v>25</v>
      </c>
      <c r="J22" s="13">
        <v>20</v>
      </c>
      <c r="K22" s="14">
        <v>20</v>
      </c>
    </row>
    <row r="23" spans="1:11" ht="12.75">
      <c r="A23" s="10">
        <v>3</v>
      </c>
      <c r="B23" s="11">
        <v>16</v>
      </c>
      <c r="C23" s="11">
        <v>88</v>
      </c>
      <c r="D23" s="12">
        <f>C23/(35.7179*B23)</f>
        <v>0.15398441677702215</v>
      </c>
      <c r="E23" s="12"/>
      <c r="F23" s="13"/>
      <c r="G23" s="13">
        <v>31</v>
      </c>
      <c r="H23" s="13">
        <v>24</v>
      </c>
      <c r="I23" s="13">
        <v>24</v>
      </c>
      <c r="J23" s="13">
        <v>27</v>
      </c>
      <c r="K23" s="14">
        <v>21</v>
      </c>
    </row>
    <row r="24" spans="1:11" ht="12.75">
      <c r="A24" s="10">
        <v>4</v>
      </c>
      <c r="B24" s="11">
        <v>26</v>
      </c>
      <c r="C24" s="11">
        <v>192</v>
      </c>
      <c r="D24" s="12">
        <f>C24/(35.7179*B24)</f>
        <v>0.20674830784047732</v>
      </c>
      <c r="E24" s="12"/>
      <c r="F24" s="13"/>
      <c r="G24" s="20">
        <v>23</v>
      </c>
      <c r="H24" s="20">
        <v>25</v>
      </c>
      <c r="I24" s="20">
        <v>20</v>
      </c>
      <c r="J24" s="13">
        <v>21</v>
      </c>
      <c r="K24" s="14">
        <v>21</v>
      </c>
    </row>
    <row r="25" spans="1:11" ht="12.75">
      <c r="A25" s="10">
        <v>5</v>
      </c>
      <c r="B25" s="11">
        <v>24</v>
      </c>
      <c r="C25" s="11">
        <v>171</v>
      </c>
      <c r="D25" s="12">
        <f>C25/(35.7179*B25)</f>
        <v>0.19947981264296052</v>
      </c>
      <c r="E25" s="12"/>
      <c r="F25" s="13"/>
      <c r="G25" s="20">
        <v>34</v>
      </c>
      <c r="H25" s="20">
        <v>20</v>
      </c>
      <c r="I25" s="20">
        <v>16</v>
      </c>
      <c r="J25" s="13">
        <v>21</v>
      </c>
      <c r="K25" s="14">
        <v>25</v>
      </c>
    </row>
    <row r="26" spans="1:11" ht="12.75">
      <c r="A26" s="10">
        <v>6</v>
      </c>
      <c r="B26" s="11"/>
      <c r="C26" s="11"/>
      <c r="D26" s="12"/>
      <c r="E26" s="12"/>
      <c r="F26" s="13"/>
      <c r="G26" s="20">
        <v>30</v>
      </c>
      <c r="H26" s="20">
        <v>18</v>
      </c>
      <c r="I26" s="13">
        <v>20</v>
      </c>
      <c r="J26" s="13">
        <v>22</v>
      </c>
      <c r="K26" s="14">
        <v>21</v>
      </c>
    </row>
    <row r="27" spans="1:11" ht="12.75">
      <c r="A27" s="10">
        <v>7</v>
      </c>
      <c r="B27" s="11"/>
      <c r="C27" s="11"/>
      <c r="D27" s="12"/>
      <c r="E27" s="12"/>
      <c r="F27" s="13"/>
      <c r="G27" s="20">
        <v>31</v>
      </c>
      <c r="H27" s="20">
        <v>21</v>
      </c>
      <c r="I27" s="13">
        <v>22</v>
      </c>
      <c r="J27" s="13">
        <v>21</v>
      </c>
      <c r="K27" s="14">
        <v>27</v>
      </c>
    </row>
    <row r="28" spans="1:11" ht="12.75">
      <c r="A28" s="10">
        <v>8</v>
      </c>
      <c r="B28" s="11"/>
      <c r="C28" s="11"/>
      <c r="D28" s="12"/>
      <c r="E28" s="12"/>
      <c r="F28" s="13"/>
      <c r="G28" s="20">
        <v>27</v>
      </c>
      <c r="H28" s="20">
        <v>25</v>
      </c>
      <c r="I28" s="13">
        <v>23</v>
      </c>
      <c r="J28" s="13">
        <v>20</v>
      </c>
      <c r="K28" s="14">
        <v>23</v>
      </c>
    </row>
    <row r="29" spans="1:11" ht="12.75">
      <c r="A29" s="10">
        <v>9</v>
      </c>
      <c r="B29" s="11"/>
      <c r="C29" s="11"/>
      <c r="D29" s="12"/>
      <c r="E29" s="12"/>
      <c r="F29" s="13"/>
      <c r="G29" s="20">
        <v>31</v>
      </c>
      <c r="H29" s="20">
        <v>20</v>
      </c>
      <c r="I29" s="13">
        <v>17</v>
      </c>
      <c r="J29" s="13">
        <v>20</v>
      </c>
      <c r="K29" s="14">
        <v>26</v>
      </c>
    </row>
    <row r="30" spans="1:11" ht="13.5" thickBot="1">
      <c r="A30" s="10">
        <v>10</v>
      </c>
      <c r="B30" s="11"/>
      <c r="C30" s="11"/>
      <c r="D30" s="12"/>
      <c r="E30" s="12"/>
      <c r="F30" s="13"/>
      <c r="G30" s="20">
        <v>26</v>
      </c>
      <c r="H30" s="20">
        <v>21</v>
      </c>
      <c r="I30" s="13">
        <v>21</v>
      </c>
      <c r="J30" s="13">
        <v>22</v>
      </c>
      <c r="K30" s="14">
        <v>27</v>
      </c>
    </row>
    <row r="31" spans="1:11" ht="13.5" thickBot="1">
      <c r="A31" s="15" t="s">
        <v>1</v>
      </c>
      <c r="B31" s="16">
        <f>AVERAGE(B21:B30)</f>
        <v>22.8</v>
      </c>
      <c r="C31" s="17">
        <f>AVERAGE(C21:C30)</f>
        <v>162</v>
      </c>
      <c r="D31" s="18">
        <f>AVERAGE(D21:D30)</f>
        <v>0.19639397108397244</v>
      </c>
      <c r="E31" s="28" t="s">
        <v>5</v>
      </c>
      <c r="F31" s="29">
        <f>G31*D31</f>
        <v>4.611330441051673</v>
      </c>
      <c r="G31" s="44">
        <f>AVERAGE(G21:K30)</f>
        <v>23.48</v>
      </c>
      <c r="H31" s="1"/>
      <c r="I31" s="1"/>
      <c r="J31" s="1"/>
      <c r="K31" s="9"/>
    </row>
    <row r="33" spans="1:11" ht="12.75">
      <c r="A33" s="35" t="s">
        <v>2</v>
      </c>
      <c r="B33" s="33" t="s">
        <v>212</v>
      </c>
      <c r="C33" s="13"/>
      <c r="D33" s="13"/>
      <c r="F33" s="30" t="s">
        <v>3</v>
      </c>
      <c r="G33" s="34">
        <v>37009</v>
      </c>
      <c r="H33" s="13"/>
      <c r="I33" s="13"/>
      <c r="J33" s="13"/>
      <c r="K33" s="13"/>
    </row>
    <row r="34" spans="1:11" ht="12.75">
      <c r="A34" s="32"/>
      <c r="B34" s="33" t="s">
        <v>213</v>
      </c>
      <c r="C34" s="13"/>
      <c r="D34" s="30"/>
      <c r="E34" s="31"/>
      <c r="F34" s="13"/>
      <c r="G34" s="13"/>
      <c r="H34" s="13"/>
      <c r="I34" s="13"/>
      <c r="J34" s="13"/>
      <c r="K34" s="13"/>
    </row>
    <row r="35" spans="1:11" ht="12.75">
      <c r="A35" s="32"/>
      <c r="B35" s="33" t="s">
        <v>214</v>
      </c>
      <c r="C35" s="13"/>
      <c r="D35" s="30"/>
      <c r="E35" s="31"/>
      <c r="F35" s="13"/>
      <c r="G35" s="13"/>
      <c r="H35" s="13"/>
      <c r="I35" s="13"/>
      <c r="J35" s="13"/>
      <c r="K35" s="13"/>
    </row>
    <row r="36" spans="1:11" ht="22.5">
      <c r="A36" s="45" t="s">
        <v>7</v>
      </c>
      <c r="B36" s="38" t="s">
        <v>4</v>
      </c>
      <c r="C36" s="38" t="s">
        <v>0</v>
      </c>
      <c r="D36" s="39" t="s">
        <v>43</v>
      </c>
      <c r="E36" s="40"/>
      <c r="F36" s="41"/>
      <c r="G36" s="41" t="s">
        <v>6</v>
      </c>
      <c r="H36" s="41"/>
      <c r="I36" s="42"/>
      <c r="J36" s="42"/>
      <c r="K36" s="43"/>
    </row>
    <row r="37" spans="1:11" ht="12.75">
      <c r="A37" s="10">
        <v>1</v>
      </c>
      <c r="B37" s="11">
        <v>28</v>
      </c>
      <c r="C37" s="11">
        <v>284</v>
      </c>
      <c r="D37" s="12">
        <f>C37/(35.7179*B37)</f>
        <v>0.2839712621082746</v>
      </c>
      <c r="E37" s="12"/>
      <c r="F37" s="13"/>
      <c r="G37" s="13">
        <v>14</v>
      </c>
      <c r="H37" s="13">
        <v>11</v>
      </c>
      <c r="I37" s="13">
        <v>16</v>
      </c>
      <c r="J37" s="13">
        <v>29</v>
      </c>
      <c r="K37" s="14">
        <v>41</v>
      </c>
    </row>
    <row r="38" spans="1:11" ht="12.75">
      <c r="A38" s="10">
        <v>2</v>
      </c>
      <c r="B38" s="11">
        <v>10</v>
      </c>
      <c r="C38" s="11">
        <v>59</v>
      </c>
      <c r="D38" s="12">
        <f>C38/(35.7179*B38)</f>
        <v>0.1651832834517147</v>
      </c>
      <c r="E38" s="12"/>
      <c r="F38" s="13"/>
      <c r="G38" s="13">
        <v>15</v>
      </c>
      <c r="H38" s="13">
        <v>12</v>
      </c>
      <c r="I38" s="13">
        <v>15</v>
      </c>
      <c r="J38" s="13">
        <v>29</v>
      </c>
      <c r="K38" s="14">
        <v>37</v>
      </c>
    </row>
    <row r="39" spans="1:11" ht="12.75">
      <c r="A39" s="10">
        <v>3</v>
      </c>
      <c r="B39" s="11">
        <v>18</v>
      </c>
      <c r="C39" s="11">
        <v>185</v>
      </c>
      <c r="D39" s="12">
        <f>C39/(35.7179*B39)</f>
        <v>0.2877486576136273</v>
      </c>
      <c r="E39" s="12"/>
      <c r="F39" s="13"/>
      <c r="G39" s="13">
        <v>17</v>
      </c>
      <c r="H39" s="13">
        <v>18</v>
      </c>
      <c r="I39" s="13">
        <v>18</v>
      </c>
      <c r="J39" s="13">
        <v>32</v>
      </c>
      <c r="K39" s="14">
        <v>37</v>
      </c>
    </row>
    <row r="40" spans="1:11" ht="12.75">
      <c r="A40" s="10">
        <v>4</v>
      </c>
      <c r="B40" s="11">
        <v>12</v>
      </c>
      <c r="C40" s="11">
        <v>64</v>
      </c>
      <c r="D40" s="12">
        <f>C40/(35.7179*B40)</f>
        <v>0.1493182223292336</v>
      </c>
      <c r="E40" s="12"/>
      <c r="F40" s="13"/>
      <c r="G40" s="20">
        <v>13</v>
      </c>
      <c r="H40" s="20">
        <v>15</v>
      </c>
      <c r="I40" s="20">
        <v>22</v>
      </c>
      <c r="J40" s="13">
        <v>35</v>
      </c>
      <c r="K40" s="14">
        <v>40</v>
      </c>
    </row>
    <row r="41" spans="1:11" ht="12.75">
      <c r="A41" s="10">
        <v>5</v>
      </c>
      <c r="B41" s="11">
        <v>16</v>
      </c>
      <c r="C41" s="11">
        <v>130</v>
      </c>
      <c r="D41" s="12">
        <f>C41/(35.7179*B41)</f>
        <v>0.22747697932969183</v>
      </c>
      <c r="E41" s="12"/>
      <c r="F41" s="13"/>
      <c r="G41" s="20">
        <v>23</v>
      </c>
      <c r="H41" s="20">
        <v>10</v>
      </c>
      <c r="I41" s="20">
        <v>21</v>
      </c>
      <c r="J41" s="13">
        <v>32</v>
      </c>
      <c r="K41" s="14">
        <v>36</v>
      </c>
    </row>
    <row r="42" spans="1:11" ht="12.75">
      <c r="A42" s="10">
        <v>6</v>
      </c>
      <c r="B42" s="11"/>
      <c r="C42" s="11"/>
      <c r="D42" s="12"/>
      <c r="E42" s="12"/>
      <c r="F42" s="13"/>
      <c r="G42" s="20">
        <v>9</v>
      </c>
      <c r="H42" s="20">
        <v>8</v>
      </c>
      <c r="I42" s="13">
        <v>20</v>
      </c>
      <c r="J42" s="13">
        <v>30</v>
      </c>
      <c r="K42" s="14">
        <v>39</v>
      </c>
    </row>
    <row r="43" spans="1:11" ht="12.75">
      <c r="A43" s="10">
        <v>7</v>
      </c>
      <c r="B43" s="47" t="s">
        <v>215</v>
      </c>
      <c r="C43" s="11"/>
      <c r="D43" s="12"/>
      <c r="E43" s="12"/>
      <c r="F43" s="13"/>
      <c r="G43" s="20">
        <v>9</v>
      </c>
      <c r="H43" s="20">
        <v>18</v>
      </c>
      <c r="I43" s="13">
        <v>23</v>
      </c>
      <c r="J43" s="13">
        <v>32</v>
      </c>
      <c r="K43" s="14">
        <v>47</v>
      </c>
    </row>
    <row r="44" spans="1:11" ht="12.75">
      <c r="A44" s="10">
        <v>8</v>
      </c>
      <c r="B44" s="47" t="s">
        <v>216</v>
      </c>
      <c r="C44" s="11"/>
      <c r="D44" s="12"/>
      <c r="E44" s="12"/>
      <c r="F44" s="13"/>
      <c r="G44" s="20"/>
      <c r="H44" s="20">
        <v>18</v>
      </c>
      <c r="I44" s="13">
        <v>23</v>
      </c>
      <c r="J44" s="13">
        <v>35</v>
      </c>
      <c r="K44" s="14">
        <v>37</v>
      </c>
    </row>
    <row r="45" spans="1:11" ht="12.75">
      <c r="A45" s="10">
        <v>9</v>
      </c>
      <c r="B45" s="11"/>
      <c r="C45" s="11"/>
      <c r="D45" s="12"/>
      <c r="E45" s="12"/>
      <c r="F45" s="13"/>
      <c r="G45" s="20">
        <v>23</v>
      </c>
      <c r="H45" s="20">
        <v>17</v>
      </c>
      <c r="I45" s="13">
        <v>23</v>
      </c>
      <c r="J45" s="13">
        <v>36</v>
      </c>
      <c r="K45" s="14">
        <v>41</v>
      </c>
    </row>
    <row r="46" spans="1:11" ht="13.5" thickBot="1">
      <c r="A46" s="10">
        <v>10</v>
      </c>
      <c r="B46" s="11"/>
      <c r="C46" s="11"/>
      <c r="D46" s="12"/>
      <c r="E46" s="12"/>
      <c r="F46" s="13"/>
      <c r="G46" s="20">
        <v>20</v>
      </c>
      <c r="H46" s="20">
        <v>17</v>
      </c>
      <c r="I46" s="13">
        <v>25</v>
      </c>
      <c r="J46" s="13">
        <v>34</v>
      </c>
      <c r="K46" s="14">
        <v>38</v>
      </c>
    </row>
    <row r="47" spans="1:11" ht="13.5" thickBot="1">
      <c r="A47" s="15" t="s">
        <v>1</v>
      </c>
      <c r="B47" s="16">
        <f>AVERAGE(B37:B46)</f>
        <v>16.8</v>
      </c>
      <c r="C47" s="17">
        <f>AVERAGE(C37:C46)</f>
        <v>144.4</v>
      </c>
      <c r="D47" s="18">
        <f>AVERAGE(D37:D46)</f>
        <v>0.22273968096650845</v>
      </c>
      <c r="E47" s="28" t="s">
        <v>5</v>
      </c>
      <c r="F47" s="29">
        <f>G47*D47</f>
        <v>5.50030640754031</v>
      </c>
      <c r="G47" s="44">
        <f>AVERAGE(G37:K46)</f>
        <v>24.693877551020407</v>
      </c>
      <c r="H47" s="1"/>
      <c r="I47" s="1"/>
      <c r="J47" s="1"/>
      <c r="K47" s="9"/>
    </row>
    <row r="50" spans="1:11" ht="12.75">
      <c r="A50" s="35" t="s">
        <v>2</v>
      </c>
      <c r="B50" s="33" t="s">
        <v>217</v>
      </c>
      <c r="C50" s="13"/>
      <c r="D50" s="13"/>
      <c r="F50" s="30" t="s">
        <v>3</v>
      </c>
      <c r="G50" s="34">
        <v>37009</v>
      </c>
      <c r="H50" s="13"/>
      <c r="I50" s="13"/>
      <c r="J50" s="13"/>
      <c r="K50" s="13"/>
    </row>
    <row r="51" spans="1:11" ht="12.75">
      <c r="A51" s="35"/>
      <c r="B51" s="33" t="s">
        <v>218</v>
      </c>
      <c r="C51" s="13"/>
      <c r="D51" s="13"/>
      <c r="F51" s="30"/>
      <c r="G51" s="34"/>
      <c r="H51" s="13"/>
      <c r="I51" s="13"/>
      <c r="J51" s="13"/>
      <c r="K51" s="13"/>
    </row>
    <row r="52" spans="1:11" ht="12.75">
      <c r="A52" s="32"/>
      <c r="B52" s="33" t="s">
        <v>219</v>
      </c>
      <c r="C52" s="13"/>
      <c r="D52" s="30"/>
      <c r="E52" s="31"/>
      <c r="F52" s="13"/>
      <c r="G52" s="13"/>
      <c r="H52" s="13"/>
      <c r="I52" s="13"/>
      <c r="J52" s="13"/>
      <c r="K52" s="13"/>
    </row>
    <row r="53" spans="1:11" ht="22.5">
      <c r="A53" s="45" t="s">
        <v>7</v>
      </c>
      <c r="B53" s="38" t="s">
        <v>4</v>
      </c>
      <c r="C53" s="38" t="s">
        <v>0</v>
      </c>
      <c r="D53" s="39" t="s">
        <v>43</v>
      </c>
      <c r="E53" s="40"/>
      <c r="F53" s="41"/>
      <c r="G53" s="41" t="s">
        <v>6</v>
      </c>
      <c r="H53" s="41"/>
      <c r="I53" s="42"/>
      <c r="J53" s="42"/>
      <c r="K53" s="43"/>
    </row>
    <row r="54" spans="1:11" ht="12.75">
      <c r="A54" s="10">
        <v>1</v>
      </c>
      <c r="B54" s="11">
        <v>18</v>
      </c>
      <c r="C54" s="11">
        <v>111</v>
      </c>
      <c r="D54" s="12">
        <f>C54/(35.7179*B54)</f>
        <v>0.17264919456817637</v>
      </c>
      <c r="E54" s="12"/>
      <c r="F54" s="13"/>
      <c r="G54" s="13">
        <v>24</v>
      </c>
      <c r="H54" s="13">
        <v>22</v>
      </c>
      <c r="I54" s="13">
        <v>20</v>
      </c>
      <c r="J54" s="13">
        <v>20</v>
      </c>
      <c r="K54" s="14">
        <v>23</v>
      </c>
    </row>
    <row r="55" spans="1:11" ht="12.75">
      <c r="A55" s="10">
        <v>2</v>
      </c>
      <c r="B55" s="11">
        <v>24</v>
      </c>
      <c r="C55" s="11">
        <v>204</v>
      </c>
      <c r="D55" s="12">
        <f>C55/(35.7179*B55)</f>
        <v>0.23797591683721608</v>
      </c>
      <c r="E55" s="12"/>
      <c r="F55" s="13"/>
      <c r="G55" s="13">
        <v>17</v>
      </c>
      <c r="H55" s="13">
        <v>26</v>
      </c>
      <c r="I55" s="13">
        <v>20</v>
      </c>
      <c r="J55" s="13">
        <v>17</v>
      </c>
      <c r="K55" s="14">
        <v>23</v>
      </c>
    </row>
    <row r="56" spans="1:11" ht="12.75">
      <c r="A56" s="10">
        <v>3</v>
      </c>
      <c r="B56" s="11">
        <v>16</v>
      </c>
      <c r="C56" s="11">
        <v>93</v>
      </c>
      <c r="D56" s="12">
        <f>C56/(35.7179*B56)</f>
        <v>0.1627335313666257</v>
      </c>
      <c r="E56" s="12"/>
      <c r="F56" s="13"/>
      <c r="G56" s="13">
        <v>17</v>
      </c>
      <c r="H56" s="13">
        <v>24</v>
      </c>
      <c r="I56" s="13">
        <v>23</v>
      </c>
      <c r="J56" s="13">
        <v>19</v>
      </c>
      <c r="K56" s="14">
        <v>24</v>
      </c>
    </row>
    <row r="57" spans="1:11" ht="12.75">
      <c r="A57" s="10">
        <v>4</v>
      </c>
      <c r="B57" s="11">
        <v>18</v>
      </c>
      <c r="C57" s="11">
        <v>105</v>
      </c>
      <c r="D57" s="12">
        <f>C57/(35.7179*B57)</f>
        <v>0.16331680567259926</v>
      </c>
      <c r="E57" s="12"/>
      <c r="F57" s="13"/>
      <c r="G57" s="20">
        <v>23</v>
      </c>
      <c r="H57" s="20">
        <v>24</v>
      </c>
      <c r="I57" s="20">
        <v>23</v>
      </c>
      <c r="J57" s="13">
        <v>21</v>
      </c>
      <c r="K57" s="14">
        <v>26</v>
      </c>
    </row>
    <row r="58" spans="1:11" ht="12.75">
      <c r="A58" s="10">
        <v>5</v>
      </c>
      <c r="B58" s="11">
        <v>18</v>
      </c>
      <c r="C58" s="11">
        <v>129</v>
      </c>
      <c r="D58" s="12">
        <f>C58/(35.7179*B58)</f>
        <v>0.20064636125490767</v>
      </c>
      <c r="E58" s="12"/>
      <c r="F58" s="13"/>
      <c r="G58" s="20">
        <v>19</v>
      </c>
      <c r="H58" s="20">
        <v>26</v>
      </c>
      <c r="I58" s="20">
        <v>23</v>
      </c>
      <c r="J58" s="13">
        <v>22</v>
      </c>
      <c r="K58" s="14">
        <v>22</v>
      </c>
    </row>
    <row r="59" spans="1:11" ht="12.75">
      <c r="A59" s="10">
        <v>6</v>
      </c>
      <c r="B59" s="11"/>
      <c r="C59" s="11"/>
      <c r="D59" s="12"/>
      <c r="E59" s="12"/>
      <c r="F59" s="13"/>
      <c r="G59" s="20">
        <v>18</v>
      </c>
      <c r="H59" s="20">
        <v>21</v>
      </c>
      <c r="I59" s="13">
        <v>23</v>
      </c>
      <c r="J59" s="13">
        <v>19</v>
      </c>
      <c r="K59" s="14">
        <v>23</v>
      </c>
    </row>
    <row r="60" spans="1:11" ht="12.75">
      <c r="A60" s="10">
        <v>7</v>
      </c>
      <c r="B60" s="11"/>
      <c r="C60" s="11"/>
      <c r="D60" s="12"/>
      <c r="E60" s="12"/>
      <c r="F60" s="13"/>
      <c r="G60" s="20">
        <v>17</v>
      </c>
      <c r="H60" s="20">
        <v>20</v>
      </c>
      <c r="I60" s="13">
        <v>25</v>
      </c>
      <c r="J60" s="13">
        <v>19</v>
      </c>
      <c r="K60" s="14">
        <v>24</v>
      </c>
    </row>
    <row r="61" spans="1:11" ht="12.75">
      <c r="A61" s="10">
        <v>8</v>
      </c>
      <c r="B61" s="11"/>
      <c r="C61" s="11"/>
      <c r="D61" s="12"/>
      <c r="E61" s="12"/>
      <c r="F61" s="13"/>
      <c r="G61" s="20">
        <v>21</v>
      </c>
      <c r="H61" s="20">
        <v>19</v>
      </c>
      <c r="I61" s="13">
        <v>25</v>
      </c>
      <c r="J61" s="13">
        <v>20</v>
      </c>
      <c r="K61" s="14">
        <v>24</v>
      </c>
    </row>
    <row r="62" spans="1:11" ht="12.75">
      <c r="A62" s="10">
        <v>9</v>
      </c>
      <c r="B62" s="11"/>
      <c r="C62" s="11"/>
      <c r="D62" s="12"/>
      <c r="E62" s="12"/>
      <c r="F62" s="13"/>
      <c r="G62" s="20">
        <v>20</v>
      </c>
      <c r="H62" s="20">
        <v>20</v>
      </c>
      <c r="I62" s="13">
        <v>24</v>
      </c>
      <c r="J62" s="13">
        <v>20</v>
      </c>
      <c r="K62" s="14">
        <v>25</v>
      </c>
    </row>
    <row r="63" spans="1:11" ht="13.5" thickBot="1">
      <c r="A63" s="10">
        <v>10</v>
      </c>
      <c r="B63" s="11"/>
      <c r="C63" s="11"/>
      <c r="D63" s="12"/>
      <c r="E63" s="12"/>
      <c r="F63" s="13"/>
      <c r="G63" s="20">
        <v>25</v>
      </c>
      <c r="H63" s="20">
        <v>18</v>
      </c>
      <c r="I63" s="13">
        <v>24</v>
      </c>
      <c r="J63" s="13">
        <v>21</v>
      </c>
      <c r="K63" s="14">
        <v>24</v>
      </c>
    </row>
    <row r="64" spans="1:11" ht="13.5" thickBot="1">
      <c r="A64" s="15" t="s">
        <v>1</v>
      </c>
      <c r="B64" s="16">
        <f>AVERAGE(B54:B63)</f>
        <v>18.8</v>
      </c>
      <c r="C64" s="17">
        <f>AVERAGE(C54:C63)</f>
        <v>128.4</v>
      </c>
      <c r="D64" s="18">
        <f>AVERAGE(D54:D63)</f>
        <v>0.187464361939905</v>
      </c>
      <c r="E64" s="28" t="s">
        <v>5</v>
      </c>
      <c r="F64" s="29">
        <f>G64*D64</f>
        <v>4.075475228573534</v>
      </c>
      <c r="G64" s="44">
        <f>AVERAGE(G54:K63)</f>
        <v>21.74</v>
      </c>
      <c r="H64" s="1"/>
      <c r="I64" s="1"/>
      <c r="J64" s="1"/>
      <c r="K64" s="9"/>
    </row>
    <row r="67" spans="1:11" ht="12.75">
      <c r="A67" s="35" t="s">
        <v>2</v>
      </c>
      <c r="B67" s="33" t="s">
        <v>220</v>
      </c>
      <c r="C67" s="13"/>
      <c r="D67" s="13"/>
      <c r="F67" s="30" t="s">
        <v>3</v>
      </c>
      <c r="G67" s="34">
        <v>37009</v>
      </c>
      <c r="H67" s="13"/>
      <c r="I67" s="13"/>
      <c r="J67" s="13"/>
      <c r="K67" s="13"/>
    </row>
    <row r="68" spans="1:11" ht="12.75">
      <c r="A68" s="30"/>
      <c r="B68" s="33" t="s">
        <v>221</v>
      </c>
      <c r="C68" s="13"/>
      <c r="D68" s="13"/>
      <c r="E68" s="30"/>
      <c r="F68" s="34"/>
      <c r="G68" s="13"/>
      <c r="H68" s="13"/>
      <c r="I68" s="13"/>
      <c r="J68" s="13"/>
      <c r="K68" s="13"/>
    </row>
    <row r="69" spans="1:11" ht="12.75">
      <c r="A69" s="32"/>
      <c r="B69" s="33" t="s">
        <v>222</v>
      </c>
      <c r="C69" s="13"/>
      <c r="D69" s="30"/>
      <c r="E69" s="31"/>
      <c r="F69" s="13"/>
      <c r="G69" s="13"/>
      <c r="H69" s="13"/>
      <c r="I69" s="13"/>
      <c r="J69" s="13"/>
      <c r="K69" s="1"/>
    </row>
    <row r="70" spans="1:11" ht="22.5">
      <c r="A70" s="45" t="s">
        <v>7</v>
      </c>
      <c r="B70" s="38" t="s">
        <v>4</v>
      </c>
      <c r="C70" s="38" t="s">
        <v>0</v>
      </c>
      <c r="D70" s="39" t="s">
        <v>43</v>
      </c>
      <c r="E70" s="40"/>
      <c r="F70" s="41"/>
      <c r="G70" s="41" t="s">
        <v>6</v>
      </c>
      <c r="H70" s="41"/>
      <c r="I70" s="42"/>
      <c r="J70" s="42"/>
      <c r="K70" s="9"/>
    </row>
    <row r="71" spans="1:11" ht="12.75">
      <c r="A71" s="10">
        <v>1</v>
      </c>
      <c r="B71" s="11">
        <v>24</v>
      </c>
      <c r="C71" s="11">
        <v>156</v>
      </c>
      <c r="D71" s="12">
        <f>C71/(35.7179*B71)</f>
        <v>0.18198158346375345</v>
      </c>
      <c r="E71" s="12"/>
      <c r="F71" s="13"/>
      <c r="G71" s="13">
        <v>31</v>
      </c>
      <c r="H71" s="13">
        <v>30</v>
      </c>
      <c r="I71" s="13">
        <v>25</v>
      </c>
      <c r="J71" s="13">
        <v>26</v>
      </c>
      <c r="K71" s="14">
        <v>31</v>
      </c>
    </row>
    <row r="72" spans="1:11" ht="12.75">
      <c r="A72" s="10">
        <v>2</v>
      </c>
      <c r="B72" s="11">
        <v>30</v>
      </c>
      <c r="C72" s="11">
        <v>216</v>
      </c>
      <c r="D72" s="12">
        <f>C72/(35.7179*B72)</f>
        <v>0.20157960014446538</v>
      </c>
      <c r="E72" s="12"/>
      <c r="F72" s="13"/>
      <c r="G72" s="13">
        <v>35</v>
      </c>
      <c r="H72" s="13">
        <v>41</v>
      </c>
      <c r="I72" s="13">
        <v>23</v>
      </c>
      <c r="J72" s="13">
        <v>30</v>
      </c>
      <c r="K72" s="14">
        <v>19</v>
      </c>
    </row>
    <row r="73" spans="1:11" ht="12.75">
      <c r="A73" s="10">
        <v>3</v>
      </c>
      <c r="B73" s="11">
        <v>20</v>
      </c>
      <c r="C73" s="11">
        <v>195</v>
      </c>
      <c r="D73" s="12">
        <f>C73/(35.7179*B73)</f>
        <v>0.2729723751956302</v>
      </c>
      <c r="E73" s="12"/>
      <c r="F73" s="13"/>
      <c r="G73" s="13">
        <v>29</v>
      </c>
      <c r="H73" s="13">
        <v>41</v>
      </c>
      <c r="I73" s="13">
        <v>32</v>
      </c>
      <c r="J73" s="13">
        <v>35</v>
      </c>
      <c r="K73" s="14">
        <v>25</v>
      </c>
    </row>
    <row r="74" spans="1:11" ht="12.75">
      <c r="A74" s="10">
        <v>4</v>
      </c>
      <c r="B74" s="11">
        <v>30</v>
      </c>
      <c r="C74" s="11">
        <v>173</v>
      </c>
      <c r="D74" s="12">
        <f>C74/(35.7179*B74)</f>
        <v>0.16145032789348385</v>
      </c>
      <c r="E74" s="12"/>
      <c r="F74" s="13"/>
      <c r="G74" s="20">
        <v>31</v>
      </c>
      <c r="H74" s="20">
        <v>38</v>
      </c>
      <c r="I74" s="20">
        <v>29</v>
      </c>
      <c r="J74" s="13">
        <v>25</v>
      </c>
      <c r="K74" s="14">
        <v>27</v>
      </c>
    </row>
    <row r="75" spans="1:11" ht="12.75">
      <c r="A75" s="10">
        <v>5</v>
      </c>
      <c r="B75" s="11">
        <v>30</v>
      </c>
      <c r="C75" s="11">
        <v>168</v>
      </c>
      <c r="D75" s="12">
        <f>C75/(35.7179*B75)</f>
        <v>0.15678413344569528</v>
      </c>
      <c r="E75" s="12"/>
      <c r="F75" s="13"/>
      <c r="G75" s="20">
        <v>27</v>
      </c>
      <c r="H75" s="20">
        <v>26</v>
      </c>
      <c r="I75" s="20">
        <v>36</v>
      </c>
      <c r="J75" s="13">
        <v>26</v>
      </c>
      <c r="K75" s="14">
        <v>23</v>
      </c>
    </row>
    <row r="76" spans="1:11" ht="12.75">
      <c r="A76" s="10">
        <v>6</v>
      </c>
      <c r="B76" s="11"/>
      <c r="C76" s="11"/>
      <c r="D76" s="12"/>
      <c r="E76" s="12"/>
      <c r="F76" s="13"/>
      <c r="G76" s="20">
        <v>30</v>
      </c>
      <c r="H76" s="20">
        <v>37</v>
      </c>
      <c r="I76" s="13">
        <v>39</v>
      </c>
      <c r="J76" s="13">
        <v>24</v>
      </c>
      <c r="K76" s="14">
        <v>19</v>
      </c>
    </row>
    <row r="77" spans="1:11" ht="12.75">
      <c r="A77" s="10">
        <v>7</v>
      </c>
      <c r="B77" s="11"/>
      <c r="C77" s="11"/>
      <c r="D77" s="12"/>
      <c r="E77" s="12"/>
      <c r="F77" s="13"/>
      <c r="G77" s="20">
        <v>34</v>
      </c>
      <c r="H77" s="20">
        <v>39</v>
      </c>
      <c r="I77" s="13">
        <v>31</v>
      </c>
      <c r="J77" s="13">
        <v>23</v>
      </c>
      <c r="K77" s="14">
        <v>19</v>
      </c>
    </row>
    <row r="78" spans="1:11" ht="12.75">
      <c r="A78" s="10">
        <v>8</v>
      </c>
      <c r="B78" s="11"/>
      <c r="C78" s="11"/>
      <c r="D78" s="12"/>
      <c r="E78" s="12"/>
      <c r="F78" s="13"/>
      <c r="G78" s="20">
        <v>29</v>
      </c>
      <c r="H78" s="20">
        <v>31</v>
      </c>
      <c r="I78" s="13">
        <v>31</v>
      </c>
      <c r="J78" s="13">
        <v>25</v>
      </c>
      <c r="K78" s="14">
        <v>26</v>
      </c>
    </row>
    <row r="79" spans="1:11" ht="12.75">
      <c r="A79" s="10">
        <v>9</v>
      </c>
      <c r="B79" s="11"/>
      <c r="C79" s="11"/>
      <c r="D79" s="12"/>
      <c r="E79" s="12"/>
      <c r="F79" s="13"/>
      <c r="G79" s="20">
        <v>34</v>
      </c>
      <c r="H79" s="20">
        <v>33</v>
      </c>
      <c r="I79" s="13">
        <v>37</v>
      </c>
      <c r="J79" s="13">
        <v>23</v>
      </c>
      <c r="K79" s="14">
        <v>26</v>
      </c>
    </row>
    <row r="80" spans="1:11" ht="13.5" thickBot="1">
      <c r="A80" s="10">
        <v>10</v>
      </c>
      <c r="B80" s="11"/>
      <c r="C80" s="11"/>
      <c r="D80" s="12"/>
      <c r="E80" s="12"/>
      <c r="F80" s="13"/>
      <c r="G80" s="20">
        <v>30</v>
      </c>
      <c r="H80" s="20">
        <v>21</v>
      </c>
      <c r="I80" s="13">
        <v>33</v>
      </c>
      <c r="J80" s="13">
        <v>28</v>
      </c>
      <c r="K80" s="14">
        <v>23</v>
      </c>
    </row>
    <row r="81" spans="1:11" ht="13.5" thickBot="1">
      <c r="A81" s="15" t="s">
        <v>1</v>
      </c>
      <c r="B81" s="16">
        <f>AVERAGE(B71:B80)</f>
        <v>26.8</v>
      </c>
      <c r="C81" s="17">
        <f>AVERAGE(C71:C80)</f>
        <v>181.6</v>
      </c>
      <c r="D81" s="18">
        <f>AVERAGE(D71:D80)</f>
        <v>0.19495360402860562</v>
      </c>
      <c r="E81" s="28" t="s">
        <v>5</v>
      </c>
      <c r="F81" s="29">
        <f>G81*D81</f>
        <v>5.716039670118717</v>
      </c>
      <c r="G81" s="44">
        <f>AVERAGE(G71:K80)</f>
        <v>29.32</v>
      </c>
      <c r="H81" s="1"/>
      <c r="I81" s="1"/>
      <c r="J81" s="1"/>
      <c r="K81" s="9"/>
    </row>
    <row r="84" spans="1:11" ht="12.75">
      <c r="A84" s="35" t="s">
        <v>2</v>
      </c>
      <c r="B84" s="33" t="s">
        <v>223</v>
      </c>
      <c r="C84" s="13"/>
      <c r="D84" s="13"/>
      <c r="F84" s="30" t="s">
        <v>3</v>
      </c>
      <c r="G84" s="34">
        <v>37009</v>
      </c>
      <c r="H84" s="13"/>
      <c r="I84" s="13"/>
      <c r="J84" s="13"/>
      <c r="K84" s="13"/>
    </row>
    <row r="85" spans="1:11" ht="12.75">
      <c r="A85" s="30"/>
      <c r="B85" s="33" t="s">
        <v>224</v>
      </c>
      <c r="C85" s="13"/>
      <c r="D85" s="13"/>
      <c r="E85" s="30"/>
      <c r="F85" s="34"/>
      <c r="G85" s="13"/>
      <c r="H85" s="13"/>
      <c r="I85" s="13"/>
      <c r="J85" s="13"/>
      <c r="K85" s="13"/>
    </row>
    <row r="86" spans="1:11" ht="12.75">
      <c r="A86" s="32"/>
      <c r="B86" s="33" t="s">
        <v>225</v>
      </c>
      <c r="C86" s="13"/>
      <c r="D86" s="30"/>
      <c r="E86" s="31"/>
      <c r="F86" s="13"/>
      <c r="G86" s="13"/>
      <c r="H86" s="13"/>
      <c r="I86" s="13"/>
      <c r="J86" s="13"/>
      <c r="K86" s="1"/>
    </row>
    <row r="87" spans="1:11" ht="22.5">
      <c r="A87" s="45" t="s">
        <v>7</v>
      </c>
      <c r="B87" s="38" t="s">
        <v>4</v>
      </c>
      <c r="C87" s="38" t="s">
        <v>0</v>
      </c>
      <c r="D87" s="39" t="s">
        <v>43</v>
      </c>
      <c r="E87" s="40"/>
      <c r="F87" s="41"/>
      <c r="G87" s="41" t="s">
        <v>6</v>
      </c>
      <c r="H87" s="41"/>
      <c r="I87" s="42"/>
      <c r="J87" s="42"/>
      <c r="K87" s="9"/>
    </row>
    <row r="88" spans="1:11" ht="12.75">
      <c r="A88" s="10">
        <v>1</v>
      </c>
      <c r="B88" s="11">
        <v>40</v>
      </c>
      <c r="C88" s="11">
        <v>265</v>
      </c>
      <c r="D88" s="12">
        <f>C88/(35.7179*B88)</f>
        <v>0.1854812292995949</v>
      </c>
      <c r="E88" s="12"/>
      <c r="F88" s="13"/>
      <c r="G88" s="13">
        <v>46</v>
      </c>
      <c r="H88" s="13">
        <v>57</v>
      </c>
      <c r="I88" s="13">
        <v>47</v>
      </c>
      <c r="J88" s="13">
        <v>47</v>
      </c>
      <c r="K88" s="14">
        <v>41</v>
      </c>
    </row>
    <row r="89" spans="1:11" ht="12.75">
      <c r="A89" s="10">
        <v>2</v>
      </c>
      <c r="B89" s="11">
        <v>46</v>
      </c>
      <c r="C89" s="11">
        <v>379</v>
      </c>
      <c r="D89" s="12">
        <f>C89/(35.7179*B89)</f>
        <v>0.23067230813632963</v>
      </c>
      <c r="E89" s="12"/>
      <c r="F89" s="13"/>
      <c r="G89" s="13">
        <v>50</v>
      </c>
      <c r="H89" s="13">
        <v>54</v>
      </c>
      <c r="I89" s="13">
        <v>45</v>
      </c>
      <c r="J89" s="13">
        <v>40</v>
      </c>
      <c r="K89" s="14">
        <v>47</v>
      </c>
    </row>
    <row r="90" spans="1:11" ht="12.75">
      <c r="A90" s="10">
        <v>3</v>
      </c>
      <c r="B90" s="11">
        <v>46</v>
      </c>
      <c r="C90" s="11">
        <v>400</v>
      </c>
      <c r="D90" s="12">
        <f>C90/(35.7179*B90)</f>
        <v>0.2434536233628809</v>
      </c>
      <c r="E90" s="12"/>
      <c r="F90" s="13"/>
      <c r="G90" s="13">
        <v>52</v>
      </c>
      <c r="H90" s="13">
        <v>59</v>
      </c>
      <c r="I90" s="13">
        <v>45</v>
      </c>
      <c r="J90" s="13">
        <v>40</v>
      </c>
      <c r="K90" s="14">
        <v>55</v>
      </c>
    </row>
    <row r="91" spans="1:11" ht="12.75">
      <c r="A91" s="10">
        <v>4</v>
      </c>
      <c r="B91" s="11">
        <v>50</v>
      </c>
      <c r="C91" s="11">
        <v>409</v>
      </c>
      <c r="D91" s="12">
        <f>C91/(35.7179*B91)</f>
        <v>0.22901682349746205</v>
      </c>
      <c r="E91" s="12"/>
      <c r="F91" s="13"/>
      <c r="G91" s="20">
        <v>59</v>
      </c>
      <c r="H91" s="20">
        <v>51</v>
      </c>
      <c r="I91" s="20">
        <v>46</v>
      </c>
      <c r="J91" s="13">
        <v>34</v>
      </c>
      <c r="K91" s="14">
        <v>44</v>
      </c>
    </row>
    <row r="92" spans="1:11" ht="12.75">
      <c r="A92" s="10">
        <v>5</v>
      </c>
      <c r="B92" s="11">
        <v>38</v>
      </c>
      <c r="C92" s="11">
        <v>297</v>
      </c>
      <c r="D92" s="12">
        <f>C92/(35.7179*B92)</f>
        <v>0.21881996068313678</v>
      </c>
      <c r="E92" s="12"/>
      <c r="F92" s="13"/>
      <c r="G92" s="20">
        <v>57</v>
      </c>
      <c r="H92" s="20">
        <v>55</v>
      </c>
      <c r="I92" s="20">
        <v>45</v>
      </c>
      <c r="J92" s="13">
        <v>36</v>
      </c>
      <c r="K92" s="14">
        <v>45</v>
      </c>
    </row>
    <row r="93" spans="1:11" ht="12.75">
      <c r="A93" s="10">
        <v>6</v>
      </c>
      <c r="B93" s="11"/>
      <c r="C93" s="11"/>
      <c r="D93" s="12"/>
      <c r="E93" s="12"/>
      <c r="F93" s="13"/>
      <c r="G93" s="20">
        <v>56</v>
      </c>
      <c r="H93" s="20">
        <v>47</v>
      </c>
      <c r="I93" s="13">
        <v>41</v>
      </c>
      <c r="J93" s="13">
        <v>33</v>
      </c>
      <c r="K93" s="14">
        <v>47</v>
      </c>
    </row>
    <row r="94" spans="1:11" ht="12.75">
      <c r="A94" s="10">
        <v>7</v>
      </c>
      <c r="B94" s="11"/>
      <c r="C94" s="11"/>
      <c r="D94" s="12"/>
      <c r="E94" s="12"/>
      <c r="F94" s="13"/>
      <c r="G94" s="20">
        <v>52</v>
      </c>
      <c r="H94" s="20">
        <v>51</v>
      </c>
      <c r="I94" s="13">
        <v>44</v>
      </c>
      <c r="J94" s="13">
        <v>36</v>
      </c>
      <c r="K94" s="14">
        <v>46</v>
      </c>
    </row>
    <row r="95" spans="1:11" ht="12.75">
      <c r="A95" s="10">
        <v>8</v>
      </c>
      <c r="B95" s="11"/>
      <c r="C95" s="11"/>
      <c r="D95" s="12"/>
      <c r="E95" s="12"/>
      <c r="F95" s="13"/>
      <c r="G95" s="20">
        <v>57</v>
      </c>
      <c r="H95" s="20">
        <v>48</v>
      </c>
      <c r="I95" s="13">
        <v>41</v>
      </c>
      <c r="J95" s="13">
        <v>39</v>
      </c>
      <c r="K95" s="14">
        <v>46</v>
      </c>
    </row>
    <row r="96" spans="1:11" ht="12.75">
      <c r="A96" s="10">
        <v>9</v>
      </c>
      <c r="B96" s="11"/>
      <c r="C96" s="11"/>
      <c r="D96" s="12"/>
      <c r="E96" s="12"/>
      <c r="F96" s="13"/>
      <c r="G96" s="20">
        <v>53</v>
      </c>
      <c r="H96" s="20">
        <v>49</v>
      </c>
      <c r="I96" s="13">
        <v>41</v>
      </c>
      <c r="J96" s="13">
        <v>38</v>
      </c>
      <c r="K96" s="14">
        <v>45</v>
      </c>
    </row>
    <row r="97" spans="1:11" ht="13.5" thickBot="1">
      <c r="A97" s="10">
        <v>10</v>
      </c>
      <c r="B97" s="11"/>
      <c r="C97" s="11"/>
      <c r="D97" s="12"/>
      <c r="E97" s="12"/>
      <c r="F97" s="13"/>
      <c r="G97" s="20">
        <v>53</v>
      </c>
      <c r="H97" s="20">
        <v>48</v>
      </c>
      <c r="I97" s="13">
        <v>39</v>
      </c>
      <c r="J97" s="13">
        <v>41</v>
      </c>
      <c r="K97" s="14">
        <v>43</v>
      </c>
    </row>
    <row r="98" spans="1:11" ht="13.5" thickBot="1">
      <c r="A98" s="15" t="s">
        <v>1</v>
      </c>
      <c r="B98" s="16">
        <f>AVERAGE(B88:B97)</f>
        <v>44</v>
      </c>
      <c r="C98" s="17">
        <f>AVERAGE(C88:C97)</f>
        <v>350</v>
      </c>
      <c r="D98" s="18">
        <f>AVERAGE(D88:D97)</f>
        <v>0.22148878899588084</v>
      </c>
      <c r="E98" s="28" t="s">
        <v>5</v>
      </c>
      <c r="F98" s="29">
        <f>G98*D98</f>
        <v>10.325807342987964</v>
      </c>
      <c r="G98" s="44">
        <f>AVERAGE(G88:K97)</f>
        <v>46.62</v>
      </c>
      <c r="H98" s="1"/>
      <c r="I98" s="1"/>
      <c r="J98" s="1"/>
      <c r="K98" s="9"/>
    </row>
    <row r="100" spans="1:11" ht="12.75">
      <c r="A100" s="35" t="s">
        <v>2</v>
      </c>
      <c r="B100" s="33" t="s">
        <v>226</v>
      </c>
      <c r="C100" s="36"/>
      <c r="D100" s="36"/>
      <c r="F100" s="30" t="s">
        <v>3</v>
      </c>
      <c r="G100" s="34">
        <v>37009</v>
      </c>
      <c r="H100" s="36"/>
      <c r="I100" s="36"/>
      <c r="J100" s="36"/>
      <c r="K100" s="36"/>
    </row>
    <row r="101" spans="1:11" ht="12.75">
      <c r="A101" s="37"/>
      <c r="B101" s="33" t="s">
        <v>227</v>
      </c>
      <c r="C101" s="13"/>
      <c r="D101" s="30"/>
      <c r="E101" s="31"/>
      <c r="F101" s="13"/>
      <c r="G101" s="13"/>
      <c r="H101" s="13"/>
      <c r="I101" s="13"/>
      <c r="J101" s="13"/>
      <c r="K101" s="13"/>
    </row>
    <row r="102" spans="1:11" ht="12.75">
      <c r="A102" s="32"/>
      <c r="B102" s="33" t="s">
        <v>228</v>
      </c>
      <c r="C102" s="13"/>
      <c r="D102" s="30"/>
      <c r="E102" s="31"/>
      <c r="F102" s="13"/>
      <c r="G102" s="13"/>
      <c r="H102" s="13"/>
      <c r="I102" s="13"/>
      <c r="J102" s="13"/>
      <c r="K102" s="1"/>
    </row>
    <row r="103" spans="1:11" ht="22.5">
      <c r="A103" s="45" t="s">
        <v>7</v>
      </c>
      <c r="B103" s="38" t="s">
        <v>4</v>
      </c>
      <c r="C103" s="38" t="s">
        <v>0</v>
      </c>
      <c r="D103" s="39" t="s">
        <v>43</v>
      </c>
      <c r="E103" s="40"/>
      <c r="F103" s="41"/>
      <c r="G103" s="41" t="s">
        <v>6</v>
      </c>
      <c r="H103" s="41"/>
      <c r="I103" s="42"/>
      <c r="J103" s="42"/>
      <c r="K103" s="9"/>
    </row>
    <row r="104" spans="1:11" ht="12.75">
      <c r="A104" s="10">
        <v>1</v>
      </c>
      <c r="B104" s="11">
        <v>18</v>
      </c>
      <c r="C104" s="11">
        <v>161</v>
      </c>
      <c r="D104" s="12">
        <f>C104/(35.7179*B104)</f>
        <v>0.2504191020313189</v>
      </c>
      <c r="E104" s="12"/>
      <c r="F104" s="13"/>
      <c r="G104" s="13">
        <v>16</v>
      </c>
      <c r="H104" s="13">
        <v>44</v>
      </c>
      <c r="I104" s="13">
        <v>44</v>
      </c>
      <c r="J104" s="13">
        <v>37</v>
      </c>
      <c r="K104" s="14">
        <v>43</v>
      </c>
    </row>
    <row r="105" spans="1:11" ht="12.75">
      <c r="A105" s="10">
        <v>2</v>
      </c>
      <c r="B105" s="11">
        <v>34</v>
      </c>
      <c r="C105" s="11">
        <v>310</v>
      </c>
      <c r="D105" s="12">
        <f>C105/(35.7179*B105)</f>
        <v>0.2552682844966678</v>
      </c>
      <c r="E105" s="12"/>
      <c r="F105" s="13"/>
      <c r="G105" s="13">
        <v>23</v>
      </c>
      <c r="H105" s="13">
        <v>31</v>
      </c>
      <c r="I105" s="13">
        <v>47</v>
      </c>
      <c r="J105" s="13">
        <v>46</v>
      </c>
      <c r="K105" s="14">
        <v>46</v>
      </c>
    </row>
    <row r="106" spans="1:11" ht="12.75">
      <c r="A106" s="10">
        <v>3</v>
      </c>
      <c r="B106" s="11">
        <v>42</v>
      </c>
      <c r="C106" s="11">
        <v>294</v>
      </c>
      <c r="D106" s="12">
        <f>C106/(35.7179*B106)</f>
        <v>0.1959801668071191</v>
      </c>
      <c r="E106" s="12"/>
      <c r="F106" s="13"/>
      <c r="G106" s="13">
        <v>29</v>
      </c>
      <c r="H106" s="13">
        <v>36</v>
      </c>
      <c r="I106" s="13">
        <v>48</v>
      </c>
      <c r="J106" s="13">
        <v>39</v>
      </c>
      <c r="K106" s="14">
        <v>46</v>
      </c>
    </row>
    <row r="107" spans="1:11" ht="12.75">
      <c r="A107" s="10">
        <v>4</v>
      </c>
      <c r="B107" s="11">
        <v>38</v>
      </c>
      <c r="C107" s="11">
        <v>262</v>
      </c>
      <c r="D107" s="12">
        <f>C107/(35.7179*B107)</f>
        <v>0.19303309662956847</v>
      </c>
      <c r="E107" s="12"/>
      <c r="F107" s="13"/>
      <c r="G107" s="20">
        <v>21</v>
      </c>
      <c r="H107" s="20">
        <v>39</v>
      </c>
      <c r="I107" s="20">
        <v>47</v>
      </c>
      <c r="J107" s="13">
        <v>41</v>
      </c>
      <c r="K107" s="14">
        <v>45</v>
      </c>
    </row>
    <row r="108" spans="1:11" ht="12.75">
      <c r="A108" s="10">
        <v>5</v>
      </c>
      <c r="B108" s="11">
        <v>46</v>
      </c>
      <c r="C108" s="11">
        <v>321</v>
      </c>
      <c r="D108" s="12">
        <f>C108/(35.7179*B108)</f>
        <v>0.1953715327487119</v>
      </c>
      <c r="E108" s="12"/>
      <c r="F108" s="13"/>
      <c r="G108" s="20">
        <v>39</v>
      </c>
      <c r="H108" s="20">
        <v>31</v>
      </c>
      <c r="I108" s="20">
        <v>48</v>
      </c>
      <c r="J108" s="13">
        <v>44</v>
      </c>
      <c r="K108" s="14">
        <v>47</v>
      </c>
    </row>
    <row r="109" spans="1:11" ht="12.75">
      <c r="A109" s="10">
        <v>6</v>
      </c>
      <c r="B109" s="11"/>
      <c r="C109" s="11"/>
      <c r="D109" s="12"/>
      <c r="E109" s="12"/>
      <c r="F109" s="13"/>
      <c r="G109" s="20">
        <v>42</v>
      </c>
      <c r="H109" s="20">
        <v>30</v>
      </c>
      <c r="I109" s="13">
        <v>49</v>
      </c>
      <c r="J109" s="13">
        <v>37</v>
      </c>
      <c r="K109" s="14">
        <v>46</v>
      </c>
    </row>
    <row r="110" spans="1:11" ht="12.75">
      <c r="A110" s="10">
        <v>7</v>
      </c>
      <c r="B110" s="11"/>
      <c r="C110" s="11"/>
      <c r="D110" s="12"/>
      <c r="E110" s="12"/>
      <c r="F110" s="13"/>
      <c r="G110" s="20">
        <v>37</v>
      </c>
      <c r="H110" s="20">
        <v>45</v>
      </c>
      <c r="I110" s="13">
        <v>44</v>
      </c>
      <c r="J110" s="13">
        <v>40</v>
      </c>
      <c r="K110" s="14">
        <v>40</v>
      </c>
    </row>
    <row r="111" spans="1:11" ht="12.75">
      <c r="A111" s="10">
        <v>8</v>
      </c>
      <c r="B111" s="11"/>
      <c r="C111" s="11"/>
      <c r="D111" s="12"/>
      <c r="E111" s="12"/>
      <c r="F111" s="13"/>
      <c r="G111" s="20">
        <v>38</v>
      </c>
      <c r="H111" s="20">
        <v>46</v>
      </c>
      <c r="I111" s="13">
        <v>48</v>
      </c>
      <c r="J111" s="13">
        <v>45</v>
      </c>
      <c r="K111" s="14">
        <v>41</v>
      </c>
    </row>
    <row r="112" spans="1:11" ht="12.75">
      <c r="A112" s="10">
        <v>9</v>
      </c>
      <c r="B112" s="11"/>
      <c r="C112" s="11"/>
      <c r="D112" s="12"/>
      <c r="E112" s="12"/>
      <c r="F112" s="13"/>
      <c r="G112" s="20">
        <v>41</v>
      </c>
      <c r="H112" s="20">
        <v>46</v>
      </c>
      <c r="I112" s="13">
        <v>48</v>
      </c>
      <c r="J112" s="13">
        <v>40</v>
      </c>
      <c r="K112" s="14">
        <v>44</v>
      </c>
    </row>
    <row r="113" spans="1:11" ht="13.5" thickBot="1">
      <c r="A113" s="10">
        <v>10</v>
      </c>
      <c r="B113" s="11"/>
      <c r="C113" s="11"/>
      <c r="D113" s="12"/>
      <c r="E113" s="12"/>
      <c r="F113" s="13"/>
      <c r="G113" s="20">
        <v>42</v>
      </c>
      <c r="H113" s="20">
        <v>43</v>
      </c>
      <c r="I113" s="13">
        <v>42</v>
      </c>
      <c r="J113" s="13">
        <v>36</v>
      </c>
      <c r="K113" s="14">
        <v>47</v>
      </c>
    </row>
    <row r="114" spans="1:11" ht="13.5" thickBot="1">
      <c r="A114" s="15" t="s">
        <v>1</v>
      </c>
      <c r="B114" s="16">
        <f>AVERAGE(B104:B113)</f>
        <v>35.6</v>
      </c>
      <c r="C114" s="17">
        <f>AVERAGE(C104:C113)</f>
        <v>269.6</v>
      </c>
      <c r="D114" s="18">
        <f>AVERAGE(D104:D113)</f>
        <v>0.21801443654267721</v>
      </c>
      <c r="E114" s="28" t="s">
        <v>5</v>
      </c>
      <c r="F114" s="29">
        <f>G114*D114</f>
        <v>8.86882727855611</v>
      </c>
      <c r="G114" s="44">
        <f>AVERAGE(G104:K113)</f>
        <v>40.68</v>
      </c>
      <c r="H114" s="1"/>
      <c r="I114" s="1"/>
      <c r="J114" s="1"/>
      <c r="K114" s="9"/>
    </row>
    <row r="116" spans="1:11" ht="12.75">
      <c r="A116" s="35" t="s">
        <v>2</v>
      </c>
      <c r="B116" s="33" t="s">
        <v>229</v>
      </c>
      <c r="C116" s="36"/>
      <c r="D116" s="36"/>
      <c r="F116" s="30" t="s">
        <v>3</v>
      </c>
      <c r="G116" s="34">
        <v>37010</v>
      </c>
      <c r="H116" s="36"/>
      <c r="I116" s="36"/>
      <c r="J116" s="36"/>
      <c r="K116" s="36"/>
    </row>
    <row r="117" spans="1:11" ht="12.75">
      <c r="A117" s="37"/>
      <c r="B117" s="33" t="s">
        <v>230</v>
      </c>
      <c r="C117" s="13"/>
      <c r="D117" s="30"/>
      <c r="E117" s="31"/>
      <c r="F117" s="13"/>
      <c r="G117" s="13"/>
      <c r="H117" s="13"/>
      <c r="I117" s="13"/>
      <c r="J117" s="13"/>
      <c r="K117" s="13"/>
    </row>
    <row r="118" spans="1:11" ht="12.75">
      <c r="A118" s="32"/>
      <c r="B118" s="33" t="s">
        <v>231</v>
      </c>
      <c r="C118" s="13"/>
      <c r="D118" s="30"/>
      <c r="E118" s="31"/>
      <c r="F118" s="13"/>
      <c r="G118" s="13"/>
      <c r="H118" s="13"/>
      <c r="I118" s="13"/>
      <c r="J118" s="13"/>
      <c r="K118" s="1"/>
    </row>
    <row r="119" spans="1:11" ht="22.5">
      <c r="A119" s="45" t="s">
        <v>7</v>
      </c>
      <c r="B119" s="38" t="s">
        <v>4</v>
      </c>
      <c r="C119" s="38" t="s">
        <v>0</v>
      </c>
      <c r="D119" s="39" t="s">
        <v>43</v>
      </c>
      <c r="E119" s="40"/>
      <c r="F119" s="41"/>
      <c r="G119" s="41" t="s">
        <v>6</v>
      </c>
      <c r="H119" s="41"/>
      <c r="I119" s="42"/>
      <c r="J119" s="42"/>
      <c r="K119" s="9"/>
    </row>
    <row r="120" spans="1:11" ht="12.75">
      <c r="A120" s="10">
        <v>1</v>
      </c>
      <c r="B120" s="11">
        <v>36</v>
      </c>
      <c r="C120" s="11">
        <v>329</v>
      </c>
      <c r="D120" s="12">
        <f>C120/(35.7179*B120)</f>
        <v>0.25586299555373887</v>
      </c>
      <c r="E120" s="12"/>
      <c r="F120" s="13"/>
      <c r="G120" s="13">
        <v>29</v>
      </c>
      <c r="H120" s="13">
        <v>43</v>
      </c>
      <c r="I120" s="13">
        <v>39</v>
      </c>
      <c r="J120" s="13">
        <v>44</v>
      </c>
      <c r="K120" s="14">
        <v>46</v>
      </c>
    </row>
    <row r="121" spans="1:11" ht="12.75">
      <c r="A121" s="10">
        <v>2</v>
      </c>
      <c r="B121" s="11">
        <v>34</v>
      </c>
      <c r="C121" s="11">
        <v>324</v>
      </c>
      <c r="D121" s="12">
        <f>C121/(35.7179*B121)</f>
        <v>0.2667965296029689</v>
      </c>
      <c r="E121" s="12"/>
      <c r="F121" s="13"/>
      <c r="G121" s="13">
        <v>37</v>
      </c>
      <c r="H121" s="13">
        <v>41</v>
      </c>
      <c r="I121" s="13">
        <v>36</v>
      </c>
      <c r="J121" s="13">
        <v>49</v>
      </c>
      <c r="K121" s="14">
        <v>50</v>
      </c>
    </row>
    <row r="122" spans="1:11" ht="12.75">
      <c r="A122" s="10">
        <v>3</v>
      </c>
      <c r="B122" s="11">
        <v>36</v>
      </c>
      <c r="C122" s="11">
        <v>375</v>
      </c>
      <c r="D122" s="12">
        <f>C122/(35.7179*B122)</f>
        <v>0.29163715298678444</v>
      </c>
      <c r="E122" s="12"/>
      <c r="F122" s="13"/>
      <c r="G122" s="13">
        <v>33</v>
      </c>
      <c r="H122" s="13">
        <v>41</v>
      </c>
      <c r="I122" s="13">
        <v>30</v>
      </c>
      <c r="J122" s="13">
        <v>54</v>
      </c>
      <c r="K122" s="14">
        <v>59</v>
      </c>
    </row>
    <row r="123" spans="1:11" ht="12.75">
      <c r="A123" s="10">
        <v>4</v>
      </c>
      <c r="B123" s="11">
        <v>41</v>
      </c>
      <c r="C123" s="11">
        <v>384</v>
      </c>
      <c r="D123" s="12">
        <f>C123/(35.7179*B123)</f>
        <v>0.26221736604158097</v>
      </c>
      <c r="E123" s="12"/>
      <c r="F123" s="13"/>
      <c r="G123" s="20">
        <v>44</v>
      </c>
      <c r="H123" s="20">
        <v>47</v>
      </c>
      <c r="I123" s="20">
        <v>43</v>
      </c>
      <c r="J123" s="13">
        <v>44</v>
      </c>
      <c r="K123" s="14">
        <v>50</v>
      </c>
    </row>
    <row r="124" spans="1:11" ht="12.75">
      <c r="A124" s="10">
        <v>5</v>
      </c>
      <c r="B124" s="11">
        <v>34</v>
      </c>
      <c r="C124" s="11">
        <v>308</v>
      </c>
      <c r="D124" s="12">
        <f>C124/(35.7179*B124)</f>
        <v>0.25362139233862474</v>
      </c>
      <c r="E124" s="12"/>
      <c r="F124" s="13"/>
      <c r="G124" s="20">
        <v>36</v>
      </c>
      <c r="H124" s="20">
        <v>45</v>
      </c>
      <c r="I124" s="20">
        <v>48</v>
      </c>
      <c r="J124" s="13">
        <v>48</v>
      </c>
      <c r="K124" s="14">
        <v>50</v>
      </c>
    </row>
    <row r="125" spans="1:11" ht="12.75">
      <c r="A125" s="10">
        <v>6</v>
      </c>
      <c r="B125" s="11"/>
      <c r="C125" s="11"/>
      <c r="D125" s="12"/>
      <c r="E125" s="12"/>
      <c r="F125" s="13"/>
      <c r="G125" s="20">
        <v>44</v>
      </c>
      <c r="H125" s="20">
        <v>41</v>
      </c>
      <c r="I125" s="13">
        <v>32</v>
      </c>
      <c r="J125" s="13">
        <v>47</v>
      </c>
      <c r="K125" s="14">
        <v>42</v>
      </c>
    </row>
    <row r="126" spans="1:11" ht="12.75">
      <c r="A126" s="10">
        <v>7</v>
      </c>
      <c r="B126" s="11"/>
      <c r="C126" s="11"/>
      <c r="D126" s="12"/>
      <c r="E126" s="12"/>
      <c r="F126" s="13"/>
      <c r="G126" s="20">
        <v>45</v>
      </c>
      <c r="H126" s="20">
        <v>40</v>
      </c>
      <c r="I126" s="13">
        <v>46</v>
      </c>
      <c r="J126" s="13">
        <v>51</v>
      </c>
      <c r="K126" s="14">
        <v>38</v>
      </c>
    </row>
    <row r="127" spans="1:11" ht="12.75">
      <c r="A127" s="10">
        <v>8</v>
      </c>
      <c r="B127" s="11"/>
      <c r="C127" s="11"/>
      <c r="D127" s="12"/>
      <c r="E127" s="12"/>
      <c r="F127" s="13"/>
      <c r="G127" s="20">
        <v>45</v>
      </c>
      <c r="H127" s="20">
        <v>44</v>
      </c>
      <c r="I127" s="13">
        <v>42</v>
      </c>
      <c r="J127" s="13">
        <v>49</v>
      </c>
      <c r="K127" s="14">
        <v>43</v>
      </c>
    </row>
    <row r="128" spans="1:11" ht="12.75">
      <c r="A128" s="10">
        <v>9</v>
      </c>
      <c r="B128" s="11"/>
      <c r="C128" s="11"/>
      <c r="D128" s="12"/>
      <c r="E128" s="12"/>
      <c r="F128" s="13"/>
      <c r="G128" s="20">
        <v>44</v>
      </c>
      <c r="H128" s="20">
        <v>38</v>
      </c>
      <c r="I128" s="13">
        <v>37</v>
      </c>
      <c r="J128" s="13">
        <v>49</v>
      </c>
      <c r="K128" s="14">
        <v>42</v>
      </c>
    </row>
    <row r="129" spans="1:11" ht="13.5" thickBot="1">
      <c r="A129" s="10">
        <v>10</v>
      </c>
      <c r="B129" s="11"/>
      <c r="C129" s="11"/>
      <c r="D129" s="12"/>
      <c r="E129" s="12"/>
      <c r="F129" s="13"/>
      <c r="G129" s="20">
        <v>42</v>
      </c>
      <c r="H129" s="20">
        <v>41</v>
      </c>
      <c r="I129" s="13">
        <v>36</v>
      </c>
      <c r="J129" s="13">
        <v>52</v>
      </c>
      <c r="K129" s="14">
        <v>32</v>
      </c>
    </row>
    <row r="130" spans="1:11" ht="13.5" thickBot="1">
      <c r="A130" s="15" t="s">
        <v>1</v>
      </c>
      <c r="B130" s="16">
        <f>AVERAGE(B120:B129)</f>
        <v>36.2</v>
      </c>
      <c r="C130" s="17">
        <f>AVERAGE(C120:C129)</f>
        <v>344</v>
      </c>
      <c r="D130" s="18">
        <f>AVERAGE(D120:D129)</f>
        <v>0.26602708730473956</v>
      </c>
      <c r="E130" s="28" t="s">
        <v>5</v>
      </c>
      <c r="F130" s="29">
        <f>G130*D130</f>
        <v>11.428523670611613</v>
      </c>
      <c r="G130" s="44">
        <f>AVERAGE(G120:K129)</f>
        <v>42.96</v>
      </c>
      <c r="H130" s="1"/>
      <c r="I130" s="1"/>
      <c r="J130" s="1"/>
      <c r="K130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UAF WERC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Drage</dc:creator>
  <cp:keywords/>
  <dc:description/>
  <cp:lastModifiedBy>Hansel</cp:lastModifiedBy>
  <cp:lastPrinted>2001-05-22T18:28:41Z</cp:lastPrinted>
  <dcterms:created xsi:type="dcterms:W3CDTF">2000-10-31T19:31:13Z</dcterms:created>
  <dcterms:modified xsi:type="dcterms:W3CDTF">2001-06-25T21:10:26Z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