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45" windowWidth="7350" windowHeight="8640" tabRatio="799" firstSheet="1" activeTab="14"/>
  </bookViews>
  <sheets>
    <sheet name="Franklin Bluffs" sheetId="1" r:id="rId1"/>
    <sheet name="Sagwon" sheetId="2" r:id="rId2"/>
    <sheet name="Betty" sheetId="3" r:id="rId3"/>
    <sheet name="EHead" sheetId="4" r:id="rId4"/>
    <sheet name="UHead" sheetId="5" r:id="rId5"/>
    <sheet name="Green Lake" sheetId="6" r:id="rId6"/>
    <sheet name="Plot 1" sheetId="7" r:id="rId7"/>
    <sheet name="Plot 2" sheetId="8" r:id="rId8"/>
    <sheet name="Plot 3" sheetId="9" r:id="rId9"/>
    <sheet name="Plot 4" sheetId="10" r:id="rId10"/>
    <sheet name="ValleyB" sheetId="11" r:id="rId11"/>
    <sheet name="EFS" sheetId="12" r:id="rId12"/>
    <sheet name="West Kuparuk" sheetId="13" r:id="rId13"/>
    <sheet name="Ablation Data" sheetId="14" r:id="rId14"/>
    <sheet name="Ablation Chart" sheetId="15" r:id="rId15"/>
  </sheets>
  <definedNames/>
  <calcPr fullCalcOnLoad="1" refMode="R1C1"/>
</workbook>
</file>

<file path=xl/sharedStrings.xml><?xml version="1.0" encoding="utf-8"?>
<sst xmlns="http://schemas.openxmlformats.org/spreadsheetml/2006/main" count="2632" uniqueCount="59">
  <si>
    <t>Average SWE:</t>
  </si>
  <si>
    <t>Depth (in)</t>
  </si>
  <si>
    <t>Depth (cm)</t>
  </si>
  <si>
    <t>Mass (g)</t>
  </si>
  <si>
    <t>Depth H2O</t>
  </si>
  <si>
    <t>Density</t>
  </si>
  <si>
    <t>Depths in cm</t>
  </si>
  <si>
    <t>Average:</t>
  </si>
  <si>
    <t>DATE:</t>
  </si>
  <si>
    <t>SITE NAME:</t>
  </si>
  <si>
    <t xml:space="preserve">Average depth: </t>
  </si>
  <si>
    <t>cm</t>
  </si>
  <si>
    <t>TIME:</t>
  </si>
  <si>
    <t>Sagwon Hills</t>
  </si>
  <si>
    <t>Franklin Bluffs</t>
  </si>
  <si>
    <t>Snowpack</t>
  </si>
  <si>
    <t>(in)</t>
  </si>
  <si>
    <t>(cm)</t>
  </si>
  <si>
    <t>8:30AM</t>
  </si>
  <si>
    <t>H20 eq</t>
  </si>
  <si>
    <t>Betty</t>
  </si>
  <si>
    <t>East Headwater</t>
  </si>
  <si>
    <t>Upper Headwater</t>
  </si>
  <si>
    <t>Plot 1</t>
  </si>
  <si>
    <t>Plot 2</t>
  </si>
  <si>
    <t>10:30AM</t>
  </si>
  <si>
    <t>Plot 3</t>
  </si>
  <si>
    <t>Plot 4</t>
  </si>
  <si>
    <t>Valley Bottom</t>
  </si>
  <si>
    <t>EFS</t>
  </si>
  <si>
    <t>11:30AM</t>
  </si>
  <si>
    <t>8:00AM</t>
  </si>
  <si>
    <t>P15</t>
  </si>
  <si>
    <t>P2</t>
  </si>
  <si>
    <t>P11</t>
  </si>
  <si>
    <t xml:space="preserve">5/17/97 Average for sites </t>
  </si>
  <si>
    <t xml:space="preserve">5/18/97 Average for sites </t>
  </si>
  <si>
    <t>5/19/97 Average for sites:</t>
  </si>
  <si>
    <t>5/20/97 Average for sites:</t>
  </si>
  <si>
    <t>5/21/97 Average for sites:</t>
  </si>
  <si>
    <t>5/22/97 Average for sites:</t>
  </si>
  <si>
    <t>5/24/97 Average for sites:</t>
  </si>
  <si>
    <t>5/23/97 Average for sites:</t>
  </si>
  <si>
    <t>5/25/97 Average for sites:</t>
  </si>
  <si>
    <t>5/26/97 Average for sites:</t>
  </si>
  <si>
    <t>5/27/97 Average for sites:</t>
  </si>
  <si>
    <t>6/5/97 Average for sites:</t>
  </si>
  <si>
    <t>6/6/97 Average for sites:</t>
  </si>
  <si>
    <t>6/7/97 Average for sites:</t>
  </si>
  <si>
    <t>6/8/97 Average for sites:</t>
  </si>
  <si>
    <t>6/9/97 Average for sites:</t>
  </si>
  <si>
    <t>6/10/97 Average for sites:</t>
  </si>
  <si>
    <t>West Kuparuk</t>
  </si>
  <si>
    <t>7:05AM</t>
  </si>
  <si>
    <t>Date</t>
  </si>
  <si>
    <t>Average SWE</t>
  </si>
  <si>
    <t>Sagwon</t>
  </si>
  <si>
    <t>Green Lake</t>
  </si>
  <si>
    <t>East Facing Slope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</si>
</sst>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left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chartsheet" Target="chartsheets/sheet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1997 Snow Ablation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6625"/>
          <c:w val="0.936"/>
          <c:h val="0.903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Data'!$M$2:$N$2</c:f>
              <c:strCache>
                <c:ptCount val="1"/>
                <c:pt idx="0">
                  <c:v>Plot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Data'!$M$5:$M$27</c:f>
              <c:strCache>
                <c:ptCount val="23"/>
                <c:pt idx="0">
                  <c:v>35563</c:v>
                </c:pt>
                <c:pt idx="1">
                  <c:v>35564</c:v>
                </c:pt>
                <c:pt idx="2">
                  <c:v>35565</c:v>
                </c:pt>
                <c:pt idx="3">
                  <c:v>35566</c:v>
                </c:pt>
                <c:pt idx="4">
                  <c:v>35567</c:v>
                </c:pt>
                <c:pt idx="5">
                  <c:v>35568</c:v>
                </c:pt>
                <c:pt idx="6">
                  <c:v>35569</c:v>
                </c:pt>
                <c:pt idx="7">
                  <c:v>35570</c:v>
                </c:pt>
                <c:pt idx="8">
                  <c:v>35571</c:v>
                </c:pt>
                <c:pt idx="9">
                  <c:v>35572</c:v>
                </c:pt>
                <c:pt idx="10">
                  <c:v>35573</c:v>
                </c:pt>
                <c:pt idx="11">
                  <c:v>35574</c:v>
                </c:pt>
                <c:pt idx="12">
                  <c:v>35575</c:v>
                </c:pt>
                <c:pt idx="13">
                  <c:v>35576</c:v>
                </c:pt>
                <c:pt idx="14">
                  <c:v>35577</c:v>
                </c:pt>
                <c:pt idx="15">
                  <c:v>35578</c:v>
                </c:pt>
                <c:pt idx="16">
                  <c:v>35579</c:v>
                </c:pt>
                <c:pt idx="17">
                  <c:v>35580</c:v>
                </c:pt>
                <c:pt idx="18">
                  <c:v>35581</c:v>
                </c:pt>
                <c:pt idx="19">
                  <c:v>35582</c:v>
                </c:pt>
                <c:pt idx="20">
                  <c:v>35583</c:v>
                </c:pt>
                <c:pt idx="21">
                  <c:v>35584</c:v>
                </c:pt>
                <c:pt idx="22">
                  <c:v>35585</c:v>
                </c:pt>
              </c:strCache>
            </c:strRef>
          </c:xVal>
          <c:yVal>
            <c:numRef>
              <c:f>'Ablation Data'!$N$5:$N$27</c:f>
              <c:numCache>
                <c:ptCount val="23"/>
                <c:pt idx="0">
                  <c:v>10.3</c:v>
                </c:pt>
                <c:pt idx="1">
                  <c:v>9.7</c:v>
                </c:pt>
                <c:pt idx="2">
                  <c:v>5.8</c:v>
                </c:pt>
                <c:pt idx="3">
                  <c:v>6.9</c:v>
                </c:pt>
                <c:pt idx="4">
                  <c:v>7</c:v>
                </c:pt>
                <c:pt idx="5">
                  <c:v>8.7</c:v>
                </c:pt>
                <c:pt idx="6">
                  <c:v>5.8</c:v>
                </c:pt>
                <c:pt idx="7">
                  <c:v>5.9</c:v>
                </c:pt>
                <c:pt idx="8">
                  <c:v>4.6</c:v>
                </c:pt>
                <c:pt idx="9">
                  <c:v>4.9</c:v>
                </c:pt>
                <c:pt idx="10">
                  <c:v>5.5</c:v>
                </c:pt>
                <c:pt idx="11">
                  <c:v>6.4</c:v>
                </c:pt>
                <c:pt idx="12">
                  <c:v>5.2</c:v>
                </c:pt>
                <c:pt idx="13">
                  <c:v>6.9</c:v>
                </c:pt>
                <c:pt idx="14">
                  <c:v>5.6</c:v>
                </c:pt>
                <c:pt idx="15">
                  <c:v>2.8</c:v>
                </c:pt>
                <c:pt idx="16">
                  <c:v>1.7</c:v>
                </c:pt>
                <c:pt idx="17">
                  <c:v>4.3</c:v>
                </c:pt>
                <c:pt idx="18">
                  <c:v>3.1</c:v>
                </c:pt>
                <c:pt idx="19">
                  <c:v>3.5</c:v>
                </c:pt>
                <c:pt idx="20">
                  <c:v>3.3</c:v>
                </c:pt>
                <c:pt idx="21">
                  <c:v>2.3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Data'!$O$2:$P$2</c:f>
              <c:strCache>
                <c:ptCount val="1"/>
                <c:pt idx="0">
                  <c:v>Plot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Data'!$O$5:$O$25</c:f>
              <c:strCache>
                <c:ptCount val="21"/>
                <c:pt idx="0">
                  <c:v>35563</c:v>
                </c:pt>
                <c:pt idx="1">
                  <c:v>35564</c:v>
                </c:pt>
                <c:pt idx="2">
                  <c:v>35565</c:v>
                </c:pt>
                <c:pt idx="3">
                  <c:v>35566</c:v>
                </c:pt>
                <c:pt idx="4">
                  <c:v>35567</c:v>
                </c:pt>
                <c:pt idx="5">
                  <c:v>35568</c:v>
                </c:pt>
                <c:pt idx="6">
                  <c:v>35569</c:v>
                </c:pt>
                <c:pt idx="7">
                  <c:v>35570</c:v>
                </c:pt>
                <c:pt idx="8">
                  <c:v>35571</c:v>
                </c:pt>
                <c:pt idx="9">
                  <c:v>35572</c:v>
                </c:pt>
                <c:pt idx="10">
                  <c:v>35573</c:v>
                </c:pt>
                <c:pt idx="11">
                  <c:v>35574</c:v>
                </c:pt>
                <c:pt idx="12">
                  <c:v>35575</c:v>
                </c:pt>
                <c:pt idx="13">
                  <c:v>35576</c:v>
                </c:pt>
                <c:pt idx="14">
                  <c:v>35577</c:v>
                </c:pt>
                <c:pt idx="15">
                  <c:v>35578</c:v>
                </c:pt>
                <c:pt idx="16">
                  <c:v>35579</c:v>
                </c:pt>
                <c:pt idx="17">
                  <c:v>35580</c:v>
                </c:pt>
                <c:pt idx="18">
                  <c:v>35581</c:v>
                </c:pt>
                <c:pt idx="19">
                  <c:v>35582</c:v>
                </c:pt>
                <c:pt idx="20">
                  <c:v>35583</c:v>
                </c:pt>
              </c:strCache>
            </c:strRef>
          </c:xVal>
          <c:yVal>
            <c:numRef>
              <c:f>'Ablation Data'!$P$5:$P$25</c:f>
              <c:numCache>
                <c:ptCount val="21"/>
                <c:pt idx="0">
                  <c:v>9.7</c:v>
                </c:pt>
                <c:pt idx="1">
                  <c:v>6.3</c:v>
                </c:pt>
                <c:pt idx="2">
                  <c:v>5.8</c:v>
                </c:pt>
                <c:pt idx="3">
                  <c:v>3.8</c:v>
                </c:pt>
                <c:pt idx="4">
                  <c:v>1.7</c:v>
                </c:pt>
                <c:pt idx="5">
                  <c:v>4.7</c:v>
                </c:pt>
                <c:pt idx="6">
                  <c:v>2.9</c:v>
                </c:pt>
                <c:pt idx="7">
                  <c:v>3.2</c:v>
                </c:pt>
                <c:pt idx="8">
                  <c:v>3.2</c:v>
                </c:pt>
                <c:pt idx="9">
                  <c:v>2</c:v>
                </c:pt>
                <c:pt idx="10">
                  <c:v>0.6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0.9</c:v>
                </c:pt>
                <c:pt idx="18">
                  <c:v>0.7</c:v>
                </c:pt>
                <c:pt idx="19">
                  <c:v>0.7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'Ablation Data'!$Q$2:$R$2</c:f>
              <c:strCache>
                <c:ptCount val="1"/>
                <c:pt idx="0">
                  <c:v>Plot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Data'!$Q$5:$Q$25</c:f>
              <c:strCache>
                <c:ptCount val="21"/>
                <c:pt idx="0">
                  <c:v>35563</c:v>
                </c:pt>
                <c:pt idx="1">
                  <c:v>35564</c:v>
                </c:pt>
                <c:pt idx="2">
                  <c:v>35565</c:v>
                </c:pt>
                <c:pt idx="3">
                  <c:v>35566</c:v>
                </c:pt>
                <c:pt idx="4">
                  <c:v>35567</c:v>
                </c:pt>
                <c:pt idx="5">
                  <c:v>35568</c:v>
                </c:pt>
                <c:pt idx="6">
                  <c:v>35569</c:v>
                </c:pt>
                <c:pt idx="7">
                  <c:v>35570</c:v>
                </c:pt>
                <c:pt idx="8">
                  <c:v>35571</c:v>
                </c:pt>
                <c:pt idx="9">
                  <c:v>35572</c:v>
                </c:pt>
                <c:pt idx="10">
                  <c:v>35573</c:v>
                </c:pt>
                <c:pt idx="11">
                  <c:v>35574</c:v>
                </c:pt>
                <c:pt idx="12">
                  <c:v>35575</c:v>
                </c:pt>
                <c:pt idx="13">
                  <c:v>35576</c:v>
                </c:pt>
                <c:pt idx="14">
                  <c:v>35577</c:v>
                </c:pt>
                <c:pt idx="15">
                  <c:v>35578</c:v>
                </c:pt>
                <c:pt idx="16">
                  <c:v>35579</c:v>
                </c:pt>
                <c:pt idx="17">
                  <c:v>35580</c:v>
                </c:pt>
                <c:pt idx="18">
                  <c:v>35581</c:v>
                </c:pt>
                <c:pt idx="19">
                  <c:v>35582</c:v>
                </c:pt>
                <c:pt idx="20">
                  <c:v>35583</c:v>
                </c:pt>
              </c:strCache>
            </c:strRef>
          </c:xVal>
          <c:yVal>
            <c:numRef>
              <c:f>'Ablation Data'!$R$5:$R$25</c:f>
              <c:numCache>
                <c:ptCount val="21"/>
                <c:pt idx="0">
                  <c:v>11.9</c:v>
                </c:pt>
                <c:pt idx="1">
                  <c:v>7.5</c:v>
                </c:pt>
                <c:pt idx="2">
                  <c:v>10.7</c:v>
                </c:pt>
                <c:pt idx="3">
                  <c:v>6.4</c:v>
                </c:pt>
                <c:pt idx="4">
                  <c:v>4.9</c:v>
                </c:pt>
                <c:pt idx="5">
                  <c:v>8.2</c:v>
                </c:pt>
                <c:pt idx="6">
                  <c:v>4.6</c:v>
                </c:pt>
                <c:pt idx="7">
                  <c:v>4.6</c:v>
                </c:pt>
                <c:pt idx="8">
                  <c:v>2.6</c:v>
                </c:pt>
                <c:pt idx="9">
                  <c:v>3.2</c:v>
                </c:pt>
                <c:pt idx="10">
                  <c:v>2.4</c:v>
                </c:pt>
                <c:pt idx="11">
                  <c:v>2.1</c:v>
                </c:pt>
                <c:pt idx="12">
                  <c:v>1.6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0.6</c:v>
                </c:pt>
                <c:pt idx="18">
                  <c:v>0.7</c:v>
                </c:pt>
                <c:pt idx="19">
                  <c:v>0.6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'Ablation Data'!$S$2:$T$2</c:f>
              <c:strCache>
                <c:ptCount val="1"/>
                <c:pt idx="0">
                  <c:v>Plot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Data'!$S$5:$S$25</c:f>
              <c:strCache>
                <c:ptCount val="21"/>
                <c:pt idx="0">
                  <c:v>35563</c:v>
                </c:pt>
                <c:pt idx="1">
                  <c:v>35564</c:v>
                </c:pt>
                <c:pt idx="2">
                  <c:v>35565</c:v>
                </c:pt>
                <c:pt idx="3">
                  <c:v>35566</c:v>
                </c:pt>
                <c:pt idx="4">
                  <c:v>35567</c:v>
                </c:pt>
                <c:pt idx="5">
                  <c:v>35568</c:v>
                </c:pt>
                <c:pt idx="6">
                  <c:v>35569</c:v>
                </c:pt>
                <c:pt idx="7">
                  <c:v>35570</c:v>
                </c:pt>
                <c:pt idx="8">
                  <c:v>35571</c:v>
                </c:pt>
                <c:pt idx="9">
                  <c:v>35572</c:v>
                </c:pt>
                <c:pt idx="10">
                  <c:v>35573</c:v>
                </c:pt>
                <c:pt idx="11">
                  <c:v>35574</c:v>
                </c:pt>
                <c:pt idx="12">
                  <c:v>35575</c:v>
                </c:pt>
                <c:pt idx="13">
                  <c:v>35576</c:v>
                </c:pt>
                <c:pt idx="14">
                  <c:v>35577</c:v>
                </c:pt>
                <c:pt idx="15">
                  <c:v>35578</c:v>
                </c:pt>
                <c:pt idx="16">
                  <c:v>35579</c:v>
                </c:pt>
                <c:pt idx="17">
                  <c:v>35580</c:v>
                </c:pt>
                <c:pt idx="18">
                  <c:v>35581</c:v>
                </c:pt>
                <c:pt idx="19">
                  <c:v>35582</c:v>
                </c:pt>
                <c:pt idx="20">
                  <c:v>35583</c:v>
                </c:pt>
              </c:strCache>
            </c:strRef>
          </c:xVal>
          <c:yVal>
            <c:numRef>
              <c:f>'Ablation Data'!$T$5:$T$25</c:f>
              <c:numCache>
                <c:ptCount val="21"/>
                <c:pt idx="0">
                  <c:v>9.9</c:v>
                </c:pt>
                <c:pt idx="1">
                  <c:v>5.5</c:v>
                </c:pt>
                <c:pt idx="2">
                  <c:v>7.1</c:v>
                </c:pt>
                <c:pt idx="3">
                  <c:v>5.8</c:v>
                </c:pt>
                <c:pt idx="4">
                  <c:v>6.8</c:v>
                </c:pt>
                <c:pt idx="5">
                  <c:v>7</c:v>
                </c:pt>
                <c:pt idx="6">
                  <c:v>4.6</c:v>
                </c:pt>
                <c:pt idx="7">
                  <c:v>4.7</c:v>
                </c:pt>
                <c:pt idx="8">
                  <c:v>4.1</c:v>
                </c:pt>
                <c:pt idx="9">
                  <c:v>5.9</c:v>
                </c:pt>
                <c:pt idx="10">
                  <c:v>2.8</c:v>
                </c:pt>
                <c:pt idx="11">
                  <c:v>4.2</c:v>
                </c:pt>
                <c:pt idx="12">
                  <c:v>1.8</c:v>
                </c:pt>
                <c:pt idx="13">
                  <c:v>0.8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0.7</c:v>
                </c:pt>
                <c:pt idx="18">
                  <c:v>0.6</c:v>
                </c:pt>
                <c:pt idx="19">
                  <c:v>0.6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'Ablation Data'!$U$2:$V$2</c:f>
              <c:strCache>
                <c:ptCount val="1"/>
                <c:pt idx="0">
                  <c:v>Valley Bottom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Data'!$U$5:$U$27</c:f>
              <c:strCache>
                <c:ptCount val="23"/>
                <c:pt idx="0">
                  <c:v>35563</c:v>
                </c:pt>
                <c:pt idx="1">
                  <c:v>35564</c:v>
                </c:pt>
                <c:pt idx="2">
                  <c:v>35565</c:v>
                </c:pt>
                <c:pt idx="3">
                  <c:v>35566</c:v>
                </c:pt>
                <c:pt idx="4">
                  <c:v>35567</c:v>
                </c:pt>
                <c:pt idx="5">
                  <c:v>35568</c:v>
                </c:pt>
                <c:pt idx="6">
                  <c:v>35569</c:v>
                </c:pt>
                <c:pt idx="7">
                  <c:v>35570</c:v>
                </c:pt>
                <c:pt idx="8">
                  <c:v>35571</c:v>
                </c:pt>
                <c:pt idx="9">
                  <c:v>35572</c:v>
                </c:pt>
                <c:pt idx="10">
                  <c:v>35573</c:v>
                </c:pt>
                <c:pt idx="11">
                  <c:v>35574</c:v>
                </c:pt>
                <c:pt idx="12">
                  <c:v>35575</c:v>
                </c:pt>
                <c:pt idx="13">
                  <c:v>35576</c:v>
                </c:pt>
                <c:pt idx="14">
                  <c:v>35577</c:v>
                </c:pt>
                <c:pt idx="15">
                  <c:v>35578</c:v>
                </c:pt>
                <c:pt idx="16">
                  <c:v>35579</c:v>
                </c:pt>
                <c:pt idx="17">
                  <c:v>35580</c:v>
                </c:pt>
                <c:pt idx="18">
                  <c:v>35581</c:v>
                </c:pt>
                <c:pt idx="19">
                  <c:v>35582</c:v>
                </c:pt>
                <c:pt idx="20">
                  <c:v>35583</c:v>
                </c:pt>
                <c:pt idx="21">
                  <c:v>35584</c:v>
                </c:pt>
                <c:pt idx="22">
                  <c:v>35585</c:v>
                </c:pt>
              </c:strCache>
            </c:strRef>
          </c:xVal>
          <c:yVal>
            <c:numRef>
              <c:f>'Ablation Data'!$V$5:$V$27</c:f>
              <c:numCache>
                <c:ptCount val="23"/>
                <c:pt idx="0">
                  <c:v>12.2</c:v>
                </c:pt>
                <c:pt idx="1">
                  <c:v>11.8</c:v>
                </c:pt>
                <c:pt idx="2">
                  <c:v>16.2</c:v>
                </c:pt>
                <c:pt idx="3">
                  <c:v>9.6</c:v>
                </c:pt>
                <c:pt idx="4">
                  <c:v>12.6</c:v>
                </c:pt>
                <c:pt idx="5">
                  <c:v>13.2</c:v>
                </c:pt>
                <c:pt idx="6">
                  <c:v>9.9</c:v>
                </c:pt>
                <c:pt idx="7">
                  <c:v>13.3</c:v>
                </c:pt>
                <c:pt idx="8">
                  <c:v>9.5</c:v>
                </c:pt>
                <c:pt idx="9">
                  <c:v>12.1</c:v>
                </c:pt>
                <c:pt idx="10">
                  <c:v>7.6</c:v>
                </c:pt>
                <c:pt idx="11">
                  <c:v>6.7</c:v>
                </c:pt>
                <c:pt idx="12">
                  <c:v>9.4</c:v>
                </c:pt>
                <c:pt idx="13">
                  <c:v>8.1</c:v>
                </c:pt>
                <c:pt idx="14">
                  <c:v>8.6</c:v>
                </c:pt>
                <c:pt idx="15">
                  <c:v>6.4</c:v>
                </c:pt>
                <c:pt idx="16">
                  <c:v>4</c:v>
                </c:pt>
                <c:pt idx="17">
                  <c:v>5.9</c:v>
                </c:pt>
                <c:pt idx="18">
                  <c:v>6.4</c:v>
                </c:pt>
                <c:pt idx="19">
                  <c:v>6.5</c:v>
                </c:pt>
                <c:pt idx="20">
                  <c:v>6.8</c:v>
                </c:pt>
                <c:pt idx="21">
                  <c:v>2.7</c:v>
                </c:pt>
                <c:pt idx="22">
                  <c:v>3.1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'Ablation Data'!$W$2:$X$2</c:f>
              <c:strCache>
                <c:ptCount val="1"/>
                <c:pt idx="0">
                  <c:v>East Facing Slope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Data'!$W$5:$W$28</c:f>
              <c:strCache>
                <c:ptCount val="24"/>
                <c:pt idx="0">
                  <c:v>35563</c:v>
                </c:pt>
                <c:pt idx="1">
                  <c:v>35564</c:v>
                </c:pt>
                <c:pt idx="2">
                  <c:v>35565</c:v>
                </c:pt>
                <c:pt idx="3">
                  <c:v>35566</c:v>
                </c:pt>
                <c:pt idx="4">
                  <c:v>35567</c:v>
                </c:pt>
                <c:pt idx="5">
                  <c:v>35568</c:v>
                </c:pt>
                <c:pt idx="6">
                  <c:v>35569</c:v>
                </c:pt>
                <c:pt idx="7">
                  <c:v>35570</c:v>
                </c:pt>
                <c:pt idx="8">
                  <c:v>35571</c:v>
                </c:pt>
                <c:pt idx="9">
                  <c:v>35572</c:v>
                </c:pt>
                <c:pt idx="10">
                  <c:v>35573</c:v>
                </c:pt>
                <c:pt idx="11">
                  <c:v>35574</c:v>
                </c:pt>
                <c:pt idx="12">
                  <c:v>35575</c:v>
                </c:pt>
                <c:pt idx="13">
                  <c:v>35576</c:v>
                </c:pt>
                <c:pt idx="14">
                  <c:v>35577</c:v>
                </c:pt>
                <c:pt idx="15">
                  <c:v>35578</c:v>
                </c:pt>
                <c:pt idx="16">
                  <c:v>35579</c:v>
                </c:pt>
                <c:pt idx="17">
                  <c:v>35580</c:v>
                </c:pt>
                <c:pt idx="18">
                  <c:v>35581</c:v>
                </c:pt>
                <c:pt idx="19">
                  <c:v>35582</c:v>
                </c:pt>
                <c:pt idx="20">
                  <c:v>35583</c:v>
                </c:pt>
                <c:pt idx="21">
                  <c:v>35584</c:v>
                </c:pt>
                <c:pt idx="22">
                  <c:v>35585</c:v>
                </c:pt>
                <c:pt idx="23">
                  <c:v>35586</c:v>
                </c:pt>
              </c:strCache>
            </c:strRef>
          </c:xVal>
          <c:yVal>
            <c:numRef>
              <c:f>'Ablation Data'!$X$5:$X$28</c:f>
              <c:numCache>
                <c:ptCount val="24"/>
                <c:pt idx="0">
                  <c:v>17.5</c:v>
                </c:pt>
                <c:pt idx="1">
                  <c:v>14.9</c:v>
                </c:pt>
                <c:pt idx="2">
                  <c:v>13.4</c:v>
                </c:pt>
                <c:pt idx="3">
                  <c:v>14.8</c:v>
                </c:pt>
                <c:pt idx="4">
                  <c:v>12.6</c:v>
                </c:pt>
                <c:pt idx="5">
                  <c:v>15.7</c:v>
                </c:pt>
                <c:pt idx="6">
                  <c:v>12.9</c:v>
                </c:pt>
                <c:pt idx="7">
                  <c:v>11.5</c:v>
                </c:pt>
                <c:pt idx="8">
                  <c:v>10.9</c:v>
                </c:pt>
                <c:pt idx="9">
                  <c:v>13.7</c:v>
                </c:pt>
                <c:pt idx="10">
                  <c:v>9.1</c:v>
                </c:pt>
                <c:pt idx="11">
                  <c:v>7.9</c:v>
                </c:pt>
                <c:pt idx="12">
                  <c:v>10.5</c:v>
                </c:pt>
                <c:pt idx="13">
                  <c:v>11.4</c:v>
                </c:pt>
                <c:pt idx="14">
                  <c:v>9.4</c:v>
                </c:pt>
                <c:pt idx="15">
                  <c:v>10.1</c:v>
                </c:pt>
                <c:pt idx="16">
                  <c:v>5.8</c:v>
                </c:pt>
                <c:pt idx="17">
                  <c:v>8.1</c:v>
                </c:pt>
                <c:pt idx="18">
                  <c:v>8.9</c:v>
                </c:pt>
                <c:pt idx="19">
                  <c:v>7.8</c:v>
                </c:pt>
                <c:pt idx="20">
                  <c:v>9.3</c:v>
                </c:pt>
                <c:pt idx="21">
                  <c:v>9.9</c:v>
                </c:pt>
                <c:pt idx="22">
                  <c:v>7.4</c:v>
                </c:pt>
                <c:pt idx="23">
                  <c:v>1.3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'Ablation Data'!$E$2:$F$2</c:f>
              <c:strCache>
                <c:ptCount val="1"/>
                <c:pt idx="0">
                  <c:v>Betty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Data'!$E$5:$E$22</c:f>
              <c:strCache>
                <c:ptCount val="18"/>
                <c:pt idx="0">
                  <c:v>35550</c:v>
                </c:pt>
                <c:pt idx="1">
                  <c:v>35567</c:v>
                </c:pt>
                <c:pt idx="2">
                  <c:v>35568</c:v>
                </c:pt>
                <c:pt idx="3">
                  <c:v>35569</c:v>
                </c:pt>
                <c:pt idx="4">
                  <c:v>35570</c:v>
                </c:pt>
                <c:pt idx="5">
                  <c:v>35571</c:v>
                </c:pt>
                <c:pt idx="6">
                  <c:v>35572</c:v>
                </c:pt>
                <c:pt idx="7">
                  <c:v>35573</c:v>
                </c:pt>
                <c:pt idx="8">
                  <c:v>35574</c:v>
                </c:pt>
                <c:pt idx="9">
                  <c:v>35575</c:v>
                </c:pt>
                <c:pt idx="10">
                  <c:v>35576</c:v>
                </c:pt>
                <c:pt idx="11">
                  <c:v>35577</c:v>
                </c:pt>
                <c:pt idx="12">
                  <c:v>35586</c:v>
                </c:pt>
                <c:pt idx="13">
                  <c:v>35587</c:v>
                </c:pt>
                <c:pt idx="14">
                  <c:v>35588</c:v>
                </c:pt>
                <c:pt idx="15">
                  <c:v>35589</c:v>
                </c:pt>
                <c:pt idx="16">
                  <c:v>35590</c:v>
                </c:pt>
                <c:pt idx="17">
                  <c:v>35591</c:v>
                </c:pt>
              </c:strCache>
            </c:strRef>
          </c:xVal>
          <c:yVal>
            <c:numRef>
              <c:f>'Ablation Data'!$F$5:$F$22</c:f>
              <c:numCache>
                <c:ptCount val="18"/>
                <c:pt idx="0">
                  <c:v>9</c:v>
                </c:pt>
                <c:pt idx="1">
                  <c:v>12.8</c:v>
                </c:pt>
                <c:pt idx="2">
                  <c:v>12.7</c:v>
                </c:pt>
                <c:pt idx="3">
                  <c:v>12.9</c:v>
                </c:pt>
                <c:pt idx="4">
                  <c:v>13.3</c:v>
                </c:pt>
                <c:pt idx="5">
                  <c:v>13.2</c:v>
                </c:pt>
                <c:pt idx="6">
                  <c:v>12.6</c:v>
                </c:pt>
                <c:pt idx="7">
                  <c:v>11.8</c:v>
                </c:pt>
                <c:pt idx="8">
                  <c:v>11.3</c:v>
                </c:pt>
                <c:pt idx="9">
                  <c:v>13</c:v>
                </c:pt>
                <c:pt idx="10">
                  <c:v>12.3</c:v>
                </c:pt>
                <c:pt idx="11">
                  <c:v>13.3</c:v>
                </c:pt>
                <c:pt idx="12">
                  <c:v>9.7</c:v>
                </c:pt>
                <c:pt idx="13">
                  <c:v>6.6</c:v>
                </c:pt>
                <c:pt idx="14">
                  <c:v>4.2</c:v>
                </c:pt>
                <c:pt idx="15">
                  <c:v>3.4</c:v>
                </c:pt>
                <c:pt idx="16">
                  <c:v>1.4</c:v>
                </c:pt>
                <c:pt idx="17">
                  <c:v>0.9</c:v>
                </c:pt>
              </c:numCache>
            </c:numRef>
          </c:yVal>
          <c:smooth val="1"/>
        </c:ser>
        <c:axId val="48407418"/>
        <c:axId val="33013579"/>
      </c:scatterChart>
      <c:valAx>
        <c:axId val="48407418"/>
        <c:scaling>
          <c:orientation val="minMax"/>
          <c:max val="35592"/>
          <c:min val="3554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013579"/>
        <c:crosses val="autoZero"/>
        <c:crossBetween val="midCat"/>
        <c:dispUnits/>
      </c:valAx>
      <c:valAx>
        <c:axId val="330135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Snow Water Equivalent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407418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65"/>
          <c:y val="0.09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F20" sqref="F20"/>
    </sheetView>
  </sheetViews>
  <sheetFormatPr defaultColWidth="9.140625" defaultRowHeight="12.75"/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ht="12.75">
      <c r="A3" s="1"/>
    </row>
    <row r="5" spans="1:5" ht="12.75">
      <c r="A5" s="1" t="s">
        <v>9</v>
      </c>
      <c r="B5" s="1"/>
      <c r="C5" s="1" t="s">
        <v>14</v>
      </c>
      <c r="D5" s="1"/>
      <c r="E5" s="1"/>
    </row>
    <row r="6" spans="1:5" ht="12.75">
      <c r="A6" s="20" t="s">
        <v>8</v>
      </c>
      <c r="B6" s="21">
        <v>35549</v>
      </c>
      <c r="C6" s="1"/>
      <c r="D6" s="1" t="s">
        <v>12</v>
      </c>
      <c r="E6" s="23">
        <v>0.6666666666666666</v>
      </c>
    </row>
    <row r="7" spans="8:13" ht="12.75">
      <c r="H7" s="5"/>
      <c r="I7" s="5"/>
      <c r="J7" s="5"/>
      <c r="K7" s="5"/>
      <c r="L7" s="5"/>
      <c r="M7" s="5"/>
    </row>
    <row r="8" spans="1:13" ht="12.75">
      <c r="A8" s="6"/>
      <c r="B8" s="7" t="s">
        <v>1</v>
      </c>
      <c r="C8" s="7" t="s">
        <v>2</v>
      </c>
      <c r="D8" s="8" t="s">
        <v>19</v>
      </c>
      <c r="E8" s="8" t="s">
        <v>5</v>
      </c>
      <c r="F8" s="8"/>
      <c r="H8" s="9" t="s">
        <v>6</v>
      </c>
      <c r="I8" s="9"/>
      <c r="J8" s="9"/>
      <c r="K8" s="9"/>
      <c r="L8" s="9"/>
      <c r="M8" s="9"/>
    </row>
    <row r="9" spans="1:13" ht="12.75">
      <c r="A9" s="10">
        <v>1</v>
      </c>
      <c r="B9" s="15">
        <v>15</v>
      </c>
      <c r="C9" s="10">
        <f>B9*2.54</f>
        <v>38.1</v>
      </c>
      <c r="D9" s="15">
        <v>3.6</v>
      </c>
      <c r="E9" s="15">
        <v>0.24</v>
      </c>
      <c r="F9" s="11"/>
      <c r="H9" s="16">
        <v>33</v>
      </c>
      <c r="I9" s="16">
        <v>35</v>
      </c>
      <c r="J9" s="16">
        <v>39</v>
      </c>
      <c r="K9" s="16">
        <v>24</v>
      </c>
      <c r="L9" s="16">
        <v>31</v>
      </c>
      <c r="M9" s="5"/>
    </row>
    <row r="10" spans="1:13" ht="12.75">
      <c r="A10" s="10">
        <v>2</v>
      </c>
      <c r="B10" s="15">
        <v>19.5</v>
      </c>
      <c r="C10" s="10">
        <f>B10*2.54</f>
        <v>49.53</v>
      </c>
      <c r="D10" s="15">
        <v>5.4</v>
      </c>
      <c r="E10" s="15">
        <v>0.28</v>
      </c>
      <c r="F10" s="11"/>
      <c r="H10" s="16">
        <v>33</v>
      </c>
      <c r="I10" s="16">
        <v>40</v>
      </c>
      <c r="J10" s="16">
        <v>39</v>
      </c>
      <c r="K10" s="16">
        <v>34</v>
      </c>
      <c r="L10" s="16">
        <v>27</v>
      </c>
      <c r="M10" s="5"/>
    </row>
    <row r="11" spans="1:13" ht="12.75">
      <c r="A11" s="10">
        <v>3</v>
      </c>
      <c r="B11" s="15">
        <v>14.5</v>
      </c>
      <c r="C11" s="10">
        <f>B11*2.54</f>
        <v>36.83</v>
      </c>
      <c r="D11" s="15">
        <v>3.8</v>
      </c>
      <c r="E11" s="15">
        <v>0.26</v>
      </c>
      <c r="F11" s="11"/>
      <c r="H11" s="16">
        <v>33</v>
      </c>
      <c r="I11" s="16">
        <v>41</v>
      </c>
      <c r="J11" s="16">
        <v>32</v>
      </c>
      <c r="K11" s="16">
        <v>31</v>
      </c>
      <c r="L11" s="16">
        <v>27</v>
      </c>
      <c r="M11" s="5"/>
    </row>
    <row r="12" spans="1:13" ht="12.75">
      <c r="A12" s="10">
        <v>4</v>
      </c>
      <c r="B12" s="15">
        <v>14</v>
      </c>
      <c r="C12" s="10">
        <f>B12*2.54</f>
        <v>35.56</v>
      </c>
      <c r="D12" s="15">
        <v>4.41</v>
      </c>
      <c r="E12" s="15">
        <v>0.29</v>
      </c>
      <c r="F12" s="11"/>
      <c r="H12" s="16">
        <v>32</v>
      </c>
      <c r="I12" s="16">
        <v>38</v>
      </c>
      <c r="J12" s="16">
        <v>32</v>
      </c>
      <c r="K12" s="16">
        <v>31</v>
      </c>
      <c r="L12" s="16">
        <v>28</v>
      </c>
      <c r="M12" s="5"/>
    </row>
    <row r="13" spans="1:13" ht="12.75">
      <c r="A13" s="10">
        <v>5</v>
      </c>
      <c r="B13" s="15">
        <v>10</v>
      </c>
      <c r="C13" s="10">
        <f>B13*2.54</f>
        <v>25.4</v>
      </c>
      <c r="D13" s="15">
        <v>2.7</v>
      </c>
      <c r="E13" s="15">
        <v>0.27</v>
      </c>
      <c r="F13" s="11"/>
      <c r="H13" s="16">
        <v>32</v>
      </c>
      <c r="I13" s="16">
        <v>40</v>
      </c>
      <c r="J13" s="16">
        <v>33</v>
      </c>
      <c r="K13" s="16">
        <v>29</v>
      </c>
      <c r="L13" s="16">
        <v>22</v>
      </c>
      <c r="M13" s="5"/>
    </row>
    <row r="14" spans="1:13" ht="12.75">
      <c r="A14" s="1" t="s">
        <v>7</v>
      </c>
      <c r="B14" s="14">
        <f>AVERAGE(B9:B13)</f>
        <v>14.6</v>
      </c>
      <c r="C14" s="14">
        <f>AVERAGE(C9:C13)</f>
        <v>37.083999999999996</v>
      </c>
      <c r="D14" s="14">
        <f>AVERAGE(D9:D13)</f>
        <v>3.982</v>
      </c>
      <c r="E14" s="24">
        <v>0.28</v>
      </c>
      <c r="F14" s="2"/>
      <c r="H14" s="16">
        <v>32</v>
      </c>
      <c r="I14" s="16">
        <v>38</v>
      </c>
      <c r="J14" s="16">
        <v>26</v>
      </c>
      <c r="K14" s="16">
        <v>29</v>
      </c>
      <c r="L14" s="16">
        <v>30</v>
      </c>
      <c r="M14" s="5"/>
    </row>
    <row r="15" spans="8:12" ht="12.75">
      <c r="H15" s="16">
        <v>34</v>
      </c>
      <c r="I15" s="16">
        <v>38</v>
      </c>
      <c r="J15" s="16">
        <v>25</v>
      </c>
      <c r="K15" s="16">
        <v>27</v>
      </c>
      <c r="L15" s="16">
        <v>32</v>
      </c>
    </row>
    <row r="16" spans="8:12" ht="12.75">
      <c r="H16" s="16">
        <v>34</v>
      </c>
      <c r="I16" s="16">
        <v>39</v>
      </c>
      <c r="J16" s="16">
        <v>30</v>
      </c>
      <c r="K16" s="16">
        <v>30</v>
      </c>
      <c r="L16" s="16">
        <v>37</v>
      </c>
    </row>
    <row r="17" spans="8:12" ht="12.75">
      <c r="H17" s="16">
        <v>35</v>
      </c>
      <c r="I17" s="16">
        <v>34</v>
      </c>
      <c r="J17" s="16">
        <v>16</v>
      </c>
      <c r="K17" s="16">
        <v>30</v>
      </c>
      <c r="L17" s="16">
        <v>36</v>
      </c>
    </row>
    <row r="18" spans="8:12" ht="12.75">
      <c r="H18" s="16">
        <v>35</v>
      </c>
      <c r="I18" s="16">
        <v>34</v>
      </c>
      <c r="J18" s="16">
        <v>24</v>
      </c>
      <c r="K18" s="16">
        <v>29</v>
      </c>
      <c r="L18" s="16">
        <v>35</v>
      </c>
    </row>
    <row r="20" spans="4:12" ht="12.75">
      <c r="D20" s="3" t="s">
        <v>0</v>
      </c>
      <c r="E20" s="3"/>
      <c r="F20" s="4">
        <f>K20*E14</f>
        <v>8.988000000000001</v>
      </c>
      <c r="H20" s="9" t="s">
        <v>10</v>
      </c>
      <c r="I20" s="9"/>
      <c r="J20" s="9"/>
      <c r="K20" s="4">
        <f>AVERAGE(H9:L18)</f>
        <v>32.1</v>
      </c>
      <c r="L20" t="s">
        <v>11</v>
      </c>
    </row>
    <row r="22" spans="8:10" ht="12.75">
      <c r="H22" t="s">
        <v>15</v>
      </c>
      <c r="I22" s="10" t="s">
        <v>16</v>
      </c>
      <c r="J22">
        <v>3.93</v>
      </c>
    </row>
    <row r="23" spans="9:10" ht="12.75">
      <c r="I23" s="10" t="s">
        <v>17</v>
      </c>
      <c r="J23">
        <v>8.61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340"/>
  <sheetViews>
    <sheetView workbookViewId="0" topLeftCell="A1">
      <selection activeCell="L20" sqref="L20"/>
    </sheetView>
  </sheetViews>
  <sheetFormatPr defaultColWidth="9.140625" defaultRowHeight="12.75"/>
  <cols>
    <col min="3" max="3" width="8.57421875" style="0" bestFit="1" customWidth="1"/>
  </cols>
  <sheetData>
    <row r="4" spans="1:5" ht="12.75">
      <c r="A4" s="1" t="s">
        <v>9</v>
      </c>
      <c r="B4" s="1"/>
      <c r="C4" s="1" t="s">
        <v>27</v>
      </c>
      <c r="D4" s="1"/>
      <c r="E4" s="1"/>
    </row>
    <row r="5" spans="1:5" ht="12.75">
      <c r="A5" s="20" t="s">
        <v>8</v>
      </c>
      <c r="B5" s="21">
        <v>35563</v>
      </c>
      <c r="C5" s="1"/>
      <c r="D5" s="1" t="s">
        <v>12</v>
      </c>
      <c r="E5" s="1" t="s">
        <v>25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19</v>
      </c>
      <c r="E7" s="8" t="s">
        <v>5</v>
      </c>
      <c r="F7" s="8"/>
      <c r="H7" s="45" t="s">
        <v>6</v>
      </c>
      <c r="I7" s="9"/>
      <c r="J7" s="9"/>
      <c r="K7" s="9"/>
      <c r="L7" s="9"/>
    </row>
    <row r="8" spans="1:12" ht="12.75">
      <c r="A8" s="10">
        <v>1</v>
      </c>
      <c r="B8" s="15">
        <v>18</v>
      </c>
      <c r="C8" s="10">
        <f>B8*2.54</f>
        <v>45.72</v>
      </c>
      <c r="D8" s="15">
        <v>5.8</v>
      </c>
      <c r="E8" s="26">
        <f>D8/B8</f>
        <v>0.3222222222222222</v>
      </c>
      <c r="F8" s="11"/>
      <c r="H8" s="16">
        <v>30</v>
      </c>
      <c r="I8" s="16">
        <v>35</v>
      </c>
      <c r="J8" s="16">
        <v>30</v>
      </c>
      <c r="K8" s="16">
        <v>37</v>
      </c>
      <c r="L8" s="16">
        <v>46</v>
      </c>
    </row>
    <row r="9" spans="1:12" ht="12.75">
      <c r="A9" s="10">
        <v>2</v>
      </c>
      <c r="B9" s="15">
        <v>19</v>
      </c>
      <c r="C9" s="10">
        <f>B9*2.54</f>
        <v>48.26</v>
      </c>
      <c r="D9" s="15">
        <v>6</v>
      </c>
      <c r="E9" s="26">
        <f>D9/B9</f>
        <v>0.3157894736842105</v>
      </c>
      <c r="F9" s="11"/>
      <c r="H9" s="16">
        <v>31</v>
      </c>
      <c r="I9" s="16">
        <v>30</v>
      </c>
      <c r="J9" s="16">
        <v>31</v>
      </c>
      <c r="K9" s="16">
        <v>37</v>
      </c>
      <c r="L9" s="16">
        <v>48</v>
      </c>
    </row>
    <row r="10" spans="1:12" ht="12.75">
      <c r="A10" s="10">
        <v>3</v>
      </c>
      <c r="B10" s="15">
        <v>16</v>
      </c>
      <c r="C10" s="10">
        <f>B10*2.54</f>
        <v>40.64</v>
      </c>
      <c r="D10" s="15">
        <v>5.2</v>
      </c>
      <c r="E10" s="26">
        <f>D10/B10</f>
        <v>0.325</v>
      </c>
      <c r="F10" s="11"/>
      <c r="H10" s="16">
        <v>36</v>
      </c>
      <c r="I10" s="16">
        <v>22</v>
      </c>
      <c r="J10" s="16">
        <v>24</v>
      </c>
      <c r="K10" s="16">
        <v>37</v>
      </c>
      <c r="L10" s="16">
        <v>17</v>
      </c>
    </row>
    <row r="11" spans="1:12" ht="12.75">
      <c r="A11" s="10">
        <v>4</v>
      </c>
      <c r="B11" s="15">
        <v>11</v>
      </c>
      <c r="C11" s="10">
        <f>B11*2.54</f>
        <v>27.94</v>
      </c>
      <c r="D11" s="15">
        <v>2.7</v>
      </c>
      <c r="E11" s="26">
        <f>D11/B11</f>
        <v>0.24545454545454548</v>
      </c>
      <c r="F11" s="11"/>
      <c r="H11" s="16">
        <v>44</v>
      </c>
      <c r="I11" s="16">
        <v>32</v>
      </c>
      <c r="J11" s="16">
        <v>0</v>
      </c>
      <c r="K11" s="16">
        <v>45</v>
      </c>
      <c r="L11" s="16">
        <v>43</v>
      </c>
    </row>
    <row r="12" spans="1:12" ht="12.75">
      <c r="A12" s="10">
        <v>5</v>
      </c>
      <c r="B12" s="15">
        <v>9</v>
      </c>
      <c r="C12" s="10">
        <f>B12*2.54</f>
        <v>22.86</v>
      </c>
      <c r="D12" s="15">
        <v>2.3</v>
      </c>
      <c r="E12" s="26">
        <f>D12/B12</f>
        <v>0.25555555555555554</v>
      </c>
      <c r="F12" s="11"/>
      <c r="H12" s="16">
        <v>48</v>
      </c>
      <c r="I12" s="16">
        <v>32</v>
      </c>
      <c r="J12" s="16">
        <v>37</v>
      </c>
      <c r="K12" s="16">
        <v>36</v>
      </c>
      <c r="L12" s="16">
        <v>36</v>
      </c>
    </row>
    <row r="13" spans="1:12" ht="12.75">
      <c r="A13" s="1" t="s">
        <v>7</v>
      </c>
      <c r="B13" s="14">
        <f>AVERAGE(B8:B12)</f>
        <v>14.6</v>
      </c>
      <c r="C13" s="14">
        <f>AVERAGE(C8:C12)</f>
        <v>37.084</v>
      </c>
      <c r="D13" s="14">
        <f>AVERAGE(D8:D12)</f>
        <v>4.4</v>
      </c>
      <c r="E13" s="2">
        <f>AVERAGE(E8:E12)</f>
        <v>0.2928043593833068</v>
      </c>
      <c r="F13" s="2"/>
      <c r="H13" s="16">
        <v>45</v>
      </c>
      <c r="I13" s="16">
        <v>38</v>
      </c>
      <c r="J13" s="16">
        <v>35</v>
      </c>
      <c r="K13" s="16">
        <v>16</v>
      </c>
      <c r="L13" s="16">
        <v>37</v>
      </c>
    </row>
    <row r="14" spans="8:12" ht="12.75">
      <c r="H14" s="16">
        <v>35</v>
      </c>
      <c r="I14" s="16">
        <v>52</v>
      </c>
      <c r="J14" s="16">
        <v>36</v>
      </c>
      <c r="K14" s="16">
        <v>43</v>
      </c>
      <c r="L14" s="16">
        <v>31</v>
      </c>
    </row>
    <row r="15" spans="8:12" ht="12.75">
      <c r="H15" s="16">
        <v>46</v>
      </c>
      <c r="I15" s="16">
        <v>46</v>
      </c>
      <c r="J15" s="16">
        <v>0</v>
      </c>
      <c r="K15" s="16">
        <v>35</v>
      </c>
      <c r="L15" s="16">
        <v>35</v>
      </c>
    </row>
    <row r="16" spans="8:12" ht="12.75">
      <c r="H16" s="16">
        <v>32</v>
      </c>
      <c r="I16" s="16">
        <v>45</v>
      </c>
      <c r="J16" s="16">
        <v>40</v>
      </c>
      <c r="K16" s="16">
        <v>36</v>
      </c>
      <c r="L16" s="16">
        <v>16</v>
      </c>
    </row>
    <row r="17" spans="8:12" ht="12.75">
      <c r="H17" s="16">
        <v>48</v>
      </c>
      <c r="I17" s="16">
        <v>36</v>
      </c>
      <c r="J17" s="16">
        <v>40</v>
      </c>
      <c r="K17" s="16">
        <v>0</v>
      </c>
      <c r="L17" s="16">
        <v>20</v>
      </c>
    </row>
    <row r="19" spans="4:12" ht="12.75">
      <c r="D19" s="44" t="s">
        <v>0</v>
      </c>
      <c r="E19" s="3"/>
      <c r="F19" s="14">
        <f>K19*E13</f>
        <v>9.879219085592771</v>
      </c>
      <c r="H19" s="45" t="s">
        <v>10</v>
      </c>
      <c r="I19" s="9"/>
      <c r="J19" s="9"/>
      <c r="K19" s="27">
        <f>AVERAGE(H8:L17)</f>
        <v>33.74</v>
      </c>
      <c r="L19" t="s">
        <v>11</v>
      </c>
    </row>
    <row r="21" spans="8:10" ht="12.75">
      <c r="H21" t="s">
        <v>15</v>
      </c>
      <c r="I21" s="10" t="s">
        <v>16</v>
      </c>
      <c r="J21">
        <v>3.89</v>
      </c>
    </row>
    <row r="22" spans="9:10" ht="12.75">
      <c r="I22" s="10" t="s">
        <v>17</v>
      </c>
      <c r="J22">
        <v>9.88</v>
      </c>
    </row>
    <row r="24" spans="1:5" ht="12.75">
      <c r="A24" s="1" t="s">
        <v>9</v>
      </c>
      <c r="B24" s="1"/>
      <c r="C24" s="1" t="s">
        <v>27</v>
      </c>
      <c r="D24" s="1"/>
      <c r="E24" s="1"/>
    </row>
    <row r="25" spans="1:5" ht="12.75">
      <c r="A25" s="20" t="s">
        <v>8</v>
      </c>
      <c r="B25" s="21">
        <v>35564</v>
      </c>
      <c r="C25" s="1"/>
      <c r="D25" s="1" t="s">
        <v>12</v>
      </c>
      <c r="E25" s="1" t="s">
        <v>18</v>
      </c>
    </row>
    <row r="26" spans="8:12" ht="12.75">
      <c r="H26" s="5"/>
      <c r="I26" s="5"/>
      <c r="J26" s="5"/>
      <c r="K26" s="5"/>
      <c r="L26" s="5"/>
    </row>
    <row r="27" spans="1:12" ht="12.75">
      <c r="A27" s="6"/>
      <c r="B27" s="7" t="s">
        <v>1</v>
      </c>
      <c r="C27" s="7" t="s">
        <v>2</v>
      </c>
      <c r="D27" s="8" t="s">
        <v>19</v>
      </c>
      <c r="E27" s="8" t="s">
        <v>5</v>
      </c>
      <c r="F27" s="8"/>
      <c r="H27" s="45" t="s">
        <v>6</v>
      </c>
      <c r="I27" s="9"/>
      <c r="J27" s="9"/>
      <c r="K27" s="9"/>
      <c r="L27" s="9"/>
    </row>
    <row r="28" spans="1:12" ht="12.75">
      <c r="A28" s="10">
        <v>1</v>
      </c>
      <c r="B28" s="15">
        <v>12</v>
      </c>
      <c r="C28" s="10">
        <f>B28*2.54</f>
        <v>30.48</v>
      </c>
      <c r="D28" s="15">
        <v>1</v>
      </c>
      <c r="E28" s="26">
        <f>D28/B28</f>
        <v>0.08333333333333333</v>
      </c>
      <c r="F28" s="11"/>
      <c r="H28" s="16">
        <v>34</v>
      </c>
      <c r="I28" s="16">
        <v>29</v>
      </c>
      <c r="J28" s="16">
        <v>28</v>
      </c>
      <c r="K28" s="16">
        <v>20</v>
      </c>
      <c r="L28" s="16">
        <v>27</v>
      </c>
    </row>
    <row r="29" spans="1:12" ht="12.75">
      <c r="A29" s="10">
        <v>2</v>
      </c>
      <c r="B29" s="15">
        <v>15</v>
      </c>
      <c r="C29" s="10">
        <f>B29*2.54</f>
        <v>38.1</v>
      </c>
      <c r="D29" s="15">
        <v>3.5</v>
      </c>
      <c r="E29" s="26">
        <f>D29/B29</f>
        <v>0.23333333333333334</v>
      </c>
      <c r="F29" s="11"/>
      <c r="H29" s="16">
        <v>25</v>
      </c>
      <c r="I29" s="16">
        <v>25</v>
      </c>
      <c r="J29" s="16">
        <v>33</v>
      </c>
      <c r="K29" s="16">
        <v>40</v>
      </c>
      <c r="L29" s="16">
        <v>24</v>
      </c>
    </row>
    <row r="30" spans="1:12" ht="12.75">
      <c r="A30" s="10">
        <v>3</v>
      </c>
      <c r="B30" s="15">
        <v>16</v>
      </c>
      <c r="C30" s="10">
        <f>B30*2.54</f>
        <v>40.64</v>
      </c>
      <c r="D30" s="15">
        <v>2.4</v>
      </c>
      <c r="E30" s="26">
        <f>D30/B30</f>
        <v>0.15</v>
      </c>
      <c r="F30" s="11"/>
      <c r="H30" s="16">
        <v>34</v>
      </c>
      <c r="I30" s="16">
        <v>37</v>
      </c>
      <c r="J30" s="16">
        <v>47</v>
      </c>
      <c r="K30" s="16">
        <v>43</v>
      </c>
      <c r="L30" s="16">
        <v>29</v>
      </c>
    </row>
    <row r="31" spans="1:12" ht="12.75">
      <c r="A31" s="10">
        <v>4</v>
      </c>
      <c r="B31" s="15">
        <v>16</v>
      </c>
      <c r="C31" s="10">
        <f>B31*2.54</f>
        <v>40.64</v>
      </c>
      <c r="D31" s="15">
        <v>3.6</v>
      </c>
      <c r="E31" s="26">
        <f>D31/B31</f>
        <v>0.225</v>
      </c>
      <c r="F31" s="11"/>
      <c r="H31" s="16">
        <v>34</v>
      </c>
      <c r="I31" s="16">
        <v>42</v>
      </c>
      <c r="J31" s="16">
        <v>28</v>
      </c>
      <c r="K31" s="16">
        <v>33</v>
      </c>
      <c r="L31" s="16">
        <v>23</v>
      </c>
    </row>
    <row r="32" spans="1:12" ht="12.75">
      <c r="A32" s="10">
        <v>5</v>
      </c>
      <c r="B32" s="15">
        <v>15</v>
      </c>
      <c r="C32" s="10">
        <f>B32*2.54</f>
        <v>38.1</v>
      </c>
      <c r="D32" s="15">
        <v>2.6</v>
      </c>
      <c r="E32" s="26">
        <f>D32/B32</f>
        <v>0.17333333333333334</v>
      </c>
      <c r="F32" s="11"/>
      <c r="H32" s="16">
        <v>32</v>
      </c>
      <c r="I32" s="16">
        <v>31</v>
      </c>
      <c r="J32" s="16">
        <v>29</v>
      </c>
      <c r="K32" s="16">
        <v>34</v>
      </c>
      <c r="L32" s="16">
        <v>26</v>
      </c>
    </row>
    <row r="33" spans="1:12" ht="12.75">
      <c r="A33" s="1" t="s">
        <v>7</v>
      </c>
      <c r="B33" s="14">
        <f>AVERAGE(B28:B32)</f>
        <v>14.8</v>
      </c>
      <c r="C33" s="14">
        <f>AVERAGE(C28:C32)</f>
        <v>37.592</v>
      </c>
      <c r="D33" s="14">
        <f>AVERAGE(D28:D32)</f>
        <v>2.62</v>
      </c>
      <c r="E33" s="2">
        <f>AVERAGE(E28:E32)</f>
        <v>0.173</v>
      </c>
      <c r="F33" s="2"/>
      <c r="H33" s="16">
        <v>35</v>
      </c>
      <c r="I33" s="16">
        <v>15</v>
      </c>
      <c r="J33" s="16">
        <v>17</v>
      </c>
      <c r="K33" s="16">
        <v>39</v>
      </c>
      <c r="L33" s="16">
        <v>27</v>
      </c>
    </row>
    <row r="34" spans="8:12" ht="12.75">
      <c r="H34" s="16">
        <v>50</v>
      </c>
      <c r="I34" s="16">
        <v>14</v>
      </c>
      <c r="J34" s="16">
        <v>20</v>
      </c>
      <c r="K34" s="16">
        <v>44</v>
      </c>
      <c r="L34" s="16">
        <v>33</v>
      </c>
    </row>
    <row r="35" spans="8:12" ht="12.75">
      <c r="H35" s="16">
        <v>44</v>
      </c>
      <c r="I35" s="16">
        <v>28</v>
      </c>
      <c r="J35" s="16">
        <v>26</v>
      </c>
      <c r="K35" s="16">
        <v>45</v>
      </c>
      <c r="L35" s="16">
        <v>37</v>
      </c>
    </row>
    <row r="36" spans="8:12" ht="12.75">
      <c r="H36" s="16">
        <v>34</v>
      </c>
      <c r="I36" s="16">
        <v>17</v>
      </c>
      <c r="J36" s="16">
        <v>37</v>
      </c>
      <c r="K36" s="16">
        <v>32</v>
      </c>
      <c r="L36" s="16">
        <v>42</v>
      </c>
    </row>
    <row r="37" spans="8:12" ht="12.75">
      <c r="H37" s="16">
        <v>28</v>
      </c>
      <c r="I37" s="16">
        <v>34</v>
      </c>
      <c r="J37" s="16">
        <v>28</v>
      </c>
      <c r="K37" s="16">
        <v>34</v>
      </c>
      <c r="L37" s="16">
        <v>46</v>
      </c>
    </row>
    <row r="39" spans="4:12" ht="12.75">
      <c r="D39" s="44" t="s">
        <v>0</v>
      </c>
      <c r="E39" s="3"/>
      <c r="F39" s="14">
        <f>K39*E33</f>
        <v>5.51178</v>
      </c>
      <c r="H39" s="45" t="s">
        <v>10</v>
      </c>
      <c r="I39" s="9"/>
      <c r="J39" s="9"/>
      <c r="K39" s="46">
        <f>AVERAGE(H28:L37)</f>
        <v>31.86</v>
      </c>
      <c r="L39" t="s">
        <v>11</v>
      </c>
    </row>
    <row r="41" spans="8:10" ht="12.75">
      <c r="H41" t="s">
        <v>15</v>
      </c>
      <c r="I41" s="10" t="s">
        <v>16</v>
      </c>
      <c r="J41">
        <v>2.17</v>
      </c>
    </row>
    <row r="42" spans="9:10" ht="12.75">
      <c r="I42" s="10" t="s">
        <v>17</v>
      </c>
      <c r="J42">
        <v>5.51</v>
      </c>
    </row>
    <row r="44" spans="1:5" ht="12.75">
      <c r="A44" s="1" t="s">
        <v>9</v>
      </c>
      <c r="B44" s="1"/>
      <c r="C44" s="1" t="s">
        <v>27</v>
      </c>
      <c r="D44" s="1"/>
      <c r="E44" s="1"/>
    </row>
    <row r="45" spans="1:5" ht="12.75">
      <c r="A45" s="20" t="s">
        <v>8</v>
      </c>
      <c r="B45" s="21">
        <v>35565</v>
      </c>
      <c r="C45" s="1"/>
      <c r="D45" s="1" t="s">
        <v>12</v>
      </c>
      <c r="E45" s="1"/>
    </row>
    <row r="46" spans="8:12" ht="12.75">
      <c r="H46" s="5"/>
      <c r="I46" s="5"/>
      <c r="J46" s="5"/>
      <c r="K46" s="5"/>
      <c r="L46" s="5"/>
    </row>
    <row r="47" spans="1:12" ht="12.75">
      <c r="A47" s="6"/>
      <c r="B47" s="7" t="s">
        <v>1</v>
      </c>
      <c r="C47" s="7" t="s">
        <v>2</v>
      </c>
      <c r="D47" s="8" t="s">
        <v>19</v>
      </c>
      <c r="E47" s="8" t="s">
        <v>5</v>
      </c>
      <c r="F47" s="8"/>
      <c r="H47" s="45" t="s">
        <v>6</v>
      </c>
      <c r="I47" s="9"/>
      <c r="J47" s="9"/>
      <c r="K47" s="9"/>
      <c r="L47" s="9"/>
    </row>
    <row r="48" spans="1:12" ht="12.75">
      <c r="A48" s="10">
        <v>1</v>
      </c>
      <c r="B48" s="15">
        <v>9</v>
      </c>
      <c r="C48" s="10">
        <f>B48*2.54</f>
        <v>22.86</v>
      </c>
      <c r="D48" s="40">
        <v>1</v>
      </c>
      <c r="E48" s="26">
        <f>D48/B48</f>
        <v>0.1111111111111111</v>
      </c>
      <c r="F48" s="8"/>
      <c r="H48" s="39">
        <v>23</v>
      </c>
      <c r="I48" s="39">
        <v>31</v>
      </c>
      <c r="J48" s="39">
        <v>38</v>
      </c>
      <c r="K48" s="39">
        <v>30</v>
      </c>
      <c r="L48" s="39">
        <v>21</v>
      </c>
    </row>
    <row r="49" spans="1:12" ht="12.75">
      <c r="A49" s="10">
        <v>2</v>
      </c>
      <c r="B49" s="15">
        <v>17</v>
      </c>
      <c r="C49" s="10">
        <f>B49*2.54</f>
        <v>43.18</v>
      </c>
      <c r="D49" s="35">
        <v>3.9</v>
      </c>
      <c r="E49" s="26">
        <f>D49/B49</f>
        <v>0.22941176470588234</v>
      </c>
      <c r="F49" s="8"/>
      <c r="H49" s="39">
        <v>21</v>
      </c>
      <c r="I49" s="39">
        <v>27</v>
      </c>
      <c r="J49" s="39">
        <v>35</v>
      </c>
      <c r="K49" s="39">
        <v>36</v>
      </c>
      <c r="L49" s="39">
        <v>16</v>
      </c>
    </row>
    <row r="50" spans="1:12" ht="12.75">
      <c r="A50" s="10">
        <v>3</v>
      </c>
      <c r="B50" s="15">
        <v>14</v>
      </c>
      <c r="C50" s="10">
        <f>B50*2.54</f>
        <v>35.56</v>
      </c>
      <c r="D50" s="35">
        <v>3.8</v>
      </c>
      <c r="E50" s="26">
        <f>D50/B50</f>
        <v>0.2714285714285714</v>
      </c>
      <c r="F50" s="8"/>
      <c r="H50" s="39">
        <v>26</v>
      </c>
      <c r="I50" s="39">
        <v>40</v>
      </c>
      <c r="J50" s="39">
        <v>44</v>
      </c>
      <c r="K50" s="39">
        <v>42</v>
      </c>
      <c r="L50" s="39">
        <v>25</v>
      </c>
    </row>
    <row r="51" spans="1:12" ht="12.75">
      <c r="A51" s="10">
        <v>4</v>
      </c>
      <c r="B51" s="15">
        <v>7</v>
      </c>
      <c r="C51" s="10">
        <f>B51*2.54</f>
        <v>17.78</v>
      </c>
      <c r="D51" s="35">
        <v>2.1</v>
      </c>
      <c r="E51" s="26">
        <f>D51/B51</f>
        <v>0.3</v>
      </c>
      <c r="F51" s="8"/>
      <c r="H51" s="39">
        <v>18</v>
      </c>
      <c r="I51" s="39">
        <v>35</v>
      </c>
      <c r="J51" s="39">
        <v>30</v>
      </c>
      <c r="K51" s="39">
        <v>38</v>
      </c>
      <c r="L51" s="39">
        <v>28</v>
      </c>
    </row>
    <row r="52" spans="1:12" ht="12.75">
      <c r="A52" s="10">
        <v>5</v>
      </c>
      <c r="B52" s="15">
        <v>18</v>
      </c>
      <c r="C52" s="10">
        <f>B52*2.54</f>
        <v>45.72</v>
      </c>
      <c r="D52" s="35">
        <v>5.4</v>
      </c>
      <c r="E52" s="26">
        <f>D52/B52</f>
        <v>0.30000000000000004</v>
      </c>
      <c r="F52" s="8"/>
      <c r="H52" s="39">
        <v>24</v>
      </c>
      <c r="I52" s="39">
        <v>30</v>
      </c>
      <c r="J52" s="39">
        <v>28</v>
      </c>
      <c r="K52" s="39">
        <v>35</v>
      </c>
      <c r="L52" s="39">
        <v>25</v>
      </c>
    </row>
    <row r="53" spans="1:12" ht="12.75">
      <c r="A53" s="1" t="s">
        <v>7</v>
      </c>
      <c r="B53" s="14">
        <f>AVERAGE(B48:B52)</f>
        <v>13</v>
      </c>
      <c r="C53" s="14">
        <f>AVERAGE(C49:C52)</f>
        <v>35.56</v>
      </c>
      <c r="D53" s="14">
        <f>AVERAGE(D48:D52)</f>
        <v>3.2399999999999998</v>
      </c>
      <c r="E53" s="2">
        <f>AVERAGE(E48:E52)</f>
        <v>0.242390289449113</v>
      </c>
      <c r="F53" s="11"/>
      <c r="H53" s="39">
        <v>33</v>
      </c>
      <c r="I53" s="39">
        <v>28</v>
      </c>
      <c r="J53" s="39">
        <v>26</v>
      </c>
      <c r="K53" s="39">
        <v>45</v>
      </c>
      <c r="L53" s="39">
        <v>40</v>
      </c>
    </row>
    <row r="54" spans="1:12" ht="12.75">
      <c r="A54" s="1"/>
      <c r="B54" s="14"/>
      <c r="C54" s="14"/>
      <c r="D54" s="14"/>
      <c r="E54" s="2"/>
      <c r="F54" s="11"/>
      <c r="H54" s="39">
        <v>41</v>
      </c>
      <c r="I54" s="39">
        <v>24</v>
      </c>
      <c r="J54" s="39">
        <v>26</v>
      </c>
      <c r="K54" s="39">
        <v>28</v>
      </c>
      <c r="L54" s="39">
        <v>29</v>
      </c>
    </row>
    <row r="55" spans="1:12" ht="12.75">
      <c r="A55" s="1"/>
      <c r="B55" s="14"/>
      <c r="C55" s="14"/>
      <c r="D55" s="14"/>
      <c r="E55" s="2"/>
      <c r="F55" s="11"/>
      <c r="H55" s="39">
        <v>43</v>
      </c>
      <c r="I55" s="39">
        <v>20</v>
      </c>
      <c r="J55" s="39">
        <v>29</v>
      </c>
      <c r="K55" s="39">
        <v>16</v>
      </c>
      <c r="L55" s="39">
        <v>25</v>
      </c>
    </row>
    <row r="56" spans="1:12" ht="12.75">
      <c r="A56" s="1"/>
      <c r="B56" s="14"/>
      <c r="C56" s="14"/>
      <c r="D56" s="14"/>
      <c r="E56" s="2"/>
      <c r="F56" s="11"/>
      <c r="H56" s="39">
        <v>44</v>
      </c>
      <c r="I56" s="39">
        <v>31</v>
      </c>
      <c r="J56" s="39">
        <v>23</v>
      </c>
      <c r="K56" s="39">
        <v>10</v>
      </c>
      <c r="L56" s="39">
        <v>32</v>
      </c>
    </row>
    <row r="57" spans="1:12" ht="12.75">
      <c r="A57" s="1"/>
      <c r="B57" s="14"/>
      <c r="C57" s="14"/>
      <c r="D57" s="14"/>
      <c r="E57" s="2"/>
      <c r="F57" s="11"/>
      <c r="H57" s="39">
        <v>40</v>
      </c>
      <c r="I57" s="39">
        <v>34</v>
      </c>
      <c r="J57" s="39">
        <v>16</v>
      </c>
      <c r="K57" s="39">
        <v>0</v>
      </c>
      <c r="L57" s="39">
        <v>27</v>
      </c>
    </row>
    <row r="58" spans="1:11" ht="12.75">
      <c r="A58" s="1"/>
      <c r="B58" s="14"/>
      <c r="C58" s="14"/>
      <c r="D58" s="14"/>
      <c r="E58" s="2"/>
      <c r="F58" s="11"/>
      <c r="H58" s="13"/>
      <c r="I58" s="9"/>
      <c r="J58" s="9"/>
      <c r="K58" s="12"/>
    </row>
    <row r="59" spans="1:12" ht="12.75">
      <c r="A59" s="1"/>
      <c r="B59" s="14"/>
      <c r="C59" s="14"/>
      <c r="D59" s="44" t="s">
        <v>0</v>
      </c>
      <c r="E59" s="3"/>
      <c r="F59" s="14">
        <f>K59*E53</f>
        <v>7.058405228758171</v>
      </c>
      <c r="H59" s="45" t="s">
        <v>10</v>
      </c>
      <c r="I59" s="9"/>
      <c r="J59" s="9"/>
      <c r="K59" s="46">
        <f>AVERAGE(H48:L57)</f>
        <v>29.12</v>
      </c>
      <c r="L59" t="s">
        <v>11</v>
      </c>
    </row>
    <row r="60" spans="1:11" ht="12.75">
      <c r="A60" s="1"/>
      <c r="B60" s="14"/>
      <c r="C60" s="14"/>
      <c r="D60" s="14"/>
      <c r="E60" s="2"/>
      <c r="F60" s="11"/>
      <c r="H60" s="9"/>
      <c r="I60" s="9"/>
      <c r="J60" s="9"/>
      <c r="K60" s="27"/>
    </row>
    <row r="61" spans="1:11" ht="12.75">
      <c r="A61" s="1"/>
      <c r="B61" s="14"/>
      <c r="C61" s="14"/>
      <c r="D61" s="3"/>
      <c r="E61" s="3"/>
      <c r="F61" s="4"/>
      <c r="H61" t="s">
        <v>15</v>
      </c>
      <c r="I61" s="10" t="s">
        <v>16</v>
      </c>
      <c r="J61" s="32">
        <f>J62/2.54</f>
        <v>2.779527559055118</v>
      </c>
      <c r="K61" s="27"/>
    </row>
    <row r="62" spans="1:11" ht="12.75">
      <c r="A62" s="1"/>
      <c r="B62" s="14"/>
      <c r="C62" s="14"/>
      <c r="D62" s="3"/>
      <c r="E62" s="3"/>
      <c r="F62" s="4"/>
      <c r="I62" s="10" t="s">
        <v>17</v>
      </c>
      <c r="J62">
        <v>7.06</v>
      </c>
      <c r="K62" s="27"/>
    </row>
    <row r="64" spans="1:5" ht="12.75">
      <c r="A64" s="1" t="s">
        <v>9</v>
      </c>
      <c r="B64" s="1"/>
      <c r="C64" s="1" t="s">
        <v>27</v>
      </c>
      <c r="D64" s="1"/>
      <c r="E64" s="1"/>
    </row>
    <row r="65" spans="1:5" ht="12.75">
      <c r="A65" s="20" t="s">
        <v>8</v>
      </c>
      <c r="B65" s="21">
        <v>35566</v>
      </c>
      <c r="C65" s="1"/>
      <c r="D65" s="1" t="s">
        <v>12</v>
      </c>
      <c r="E65" s="1"/>
    </row>
    <row r="66" spans="8:12" ht="12.75">
      <c r="H66" s="5"/>
      <c r="I66" s="5"/>
      <c r="J66" s="5"/>
      <c r="K66" s="5"/>
      <c r="L66" s="5"/>
    </row>
    <row r="67" spans="1:12" ht="12.75">
      <c r="A67" s="6"/>
      <c r="B67" s="7" t="s">
        <v>1</v>
      </c>
      <c r="C67" s="7" t="s">
        <v>2</v>
      </c>
      <c r="D67" s="8" t="s">
        <v>19</v>
      </c>
      <c r="E67" s="8" t="s">
        <v>5</v>
      </c>
      <c r="F67" s="8"/>
      <c r="H67" s="45" t="s">
        <v>6</v>
      </c>
      <c r="I67" s="9"/>
      <c r="J67" s="9"/>
      <c r="K67" s="9"/>
      <c r="L67" s="9"/>
    </row>
    <row r="68" spans="1:12" ht="12.75">
      <c r="A68" s="10">
        <v>1</v>
      </c>
      <c r="B68" s="15">
        <v>21</v>
      </c>
      <c r="C68" s="10">
        <f aca="true" t="shared" si="0" ref="C68:C73">B68*2.54</f>
        <v>53.34</v>
      </c>
      <c r="D68" s="40">
        <v>6.3</v>
      </c>
      <c r="E68" s="26">
        <f aca="true" t="shared" si="1" ref="E68:E73">D68/B68</f>
        <v>0.3</v>
      </c>
      <c r="F68" s="8"/>
      <c r="H68" s="39">
        <v>23</v>
      </c>
      <c r="I68" s="39">
        <v>31</v>
      </c>
      <c r="J68" s="39">
        <v>38</v>
      </c>
      <c r="K68" s="39">
        <v>30</v>
      </c>
      <c r="L68" s="39">
        <v>21</v>
      </c>
    </row>
    <row r="69" spans="1:12" ht="12.75">
      <c r="A69" s="10">
        <v>2</v>
      </c>
      <c r="B69" s="15">
        <v>9</v>
      </c>
      <c r="C69" s="10">
        <f t="shared" si="0"/>
        <v>22.86</v>
      </c>
      <c r="D69" s="35">
        <v>1.4</v>
      </c>
      <c r="E69" s="26">
        <f t="shared" si="1"/>
        <v>0.15555555555555556</v>
      </c>
      <c r="F69" s="8"/>
      <c r="H69" s="39">
        <v>21</v>
      </c>
      <c r="I69" s="39">
        <v>27</v>
      </c>
      <c r="J69" s="39">
        <v>35</v>
      </c>
      <c r="K69" s="39">
        <v>36</v>
      </c>
      <c r="L69" s="39">
        <v>16</v>
      </c>
    </row>
    <row r="70" spans="1:12" ht="12.75">
      <c r="A70" s="10">
        <v>3</v>
      </c>
      <c r="B70" s="15">
        <v>10</v>
      </c>
      <c r="C70" s="10">
        <f t="shared" si="0"/>
        <v>25.4</v>
      </c>
      <c r="D70" s="35">
        <v>1.7</v>
      </c>
      <c r="E70" s="26">
        <f t="shared" si="1"/>
        <v>0.16999999999999998</v>
      </c>
      <c r="F70" s="8"/>
      <c r="H70" s="39">
        <v>26</v>
      </c>
      <c r="I70" s="39">
        <v>40</v>
      </c>
      <c r="J70" s="39">
        <v>44</v>
      </c>
      <c r="K70" s="39">
        <v>42</v>
      </c>
      <c r="L70" s="39">
        <v>25</v>
      </c>
    </row>
    <row r="71" spans="1:12" ht="12.75">
      <c r="A71" s="10">
        <v>4</v>
      </c>
      <c r="B71" s="15">
        <v>14</v>
      </c>
      <c r="C71" s="10">
        <f t="shared" si="0"/>
        <v>35.56</v>
      </c>
      <c r="D71" s="35">
        <v>4.6</v>
      </c>
      <c r="E71" s="26">
        <f t="shared" si="1"/>
        <v>0.32857142857142857</v>
      </c>
      <c r="F71" s="8"/>
      <c r="H71" s="39">
        <v>18</v>
      </c>
      <c r="I71" s="39">
        <v>35</v>
      </c>
      <c r="J71" s="39">
        <v>30</v>
      </c>
      <c r="K71" s="39">
        <v>38</v>
      </c>
      <c r="L71" s="39">
        <v>28</v>
      </c>
    </row>
    <row r="72" spans="1:12" ht="12.75">
      <c r="A72" s="10">
        <v>5</v>
      </c>
      <c r="B72" s="15">
        <v>14</v>
      </c>
      <c r="C72" s="10">
        <f t="shared" si="0"/>
        <v>35.56</v>
      </c>
      <c r="D72" s="35">
        <v>1.7</v>
      </c>
      <c r="E72" s="26">
        <f t="shared" si="1"/>
        <v>0.12142857142857143</v>
      </c>
      <c r="F72" s="8"/>
      <c r="H72" s="39">
        <v>24</v>
      </c>
      <c r="I72" s="39">
        <v>30</v>
      </c>
      <c r="J72" s="39">
        <v>28</v>
      </c>
      <c r="K72" s="39">
        <v>35</v>
      </c>
      <c r="L72" s="39">
        <v>25</v>
      </c>
    </row>
    <row r="73" spans="1:12" ht="12.75">
      <c r="A73" s="10">
        <v>6</v>
      </c>
      <c r="B73" s="15">
        <v>9</v>
      </c>
      <c r="C73" s="10">
        <f t="shared" si="0"/>
        <v>22.86</v>
      </c>
      <c r="D73" s="40">
        <v>1</v>
      </c>
      <c r="E73" s="26">
        <f t="shared" si="1"/>
        <v>0.1111111111111111</v>
      </c>
      <c r="F73" s="11"/>
      <c r="H73" s="39">
        <v>33</v>
      </c>
      <c r="I73" s="39">
        <v>28</v>
      </c>
      <c r="J73" s="39">
        <v>26</v>
      </c>
      <c r="K73" s="39">
        <v>45</v>
      </c>
      <c r="L73" s="39">
        <v>40</v>
      </c>
    </row>
    <row r="74" spans="1:12" ht="12.75">
      <c r="A74" s="1" t="s">
        <v>7</v>
      </c>
      <c r="B74" s="14">
        <f>AVERAGE(B68:B73)</f>
        <v>12.833333333333334</v>
      </c>
      <c r="C74" s="14">
        <f>AVERAGE(C68:C73)</f>
        <v>32.596666666666664</v>
      </c>
      <c r="D74" s="14">
        <f>AVERAGE(D68:D73)</f>
        <v>2.7833333333333328</v>
      </c>
      <c r="E74" s="2">
        <f>AVERAGE(E68:E73)</f>
        <v>0.1977777777777778</v>
      </c>
      <c r="F74" s="11"/>
      <c r="H74" s="39">
        <v>41</v>
      </c>
      <c r="I74" s="39">
        <v>24</v>
      </c>
      <c r="J74" s="39">
        <v>26</v>
      </c>
      <c r="K74" s="39">
        <v>28</v>
      </c>
      <c r="L74" s="39">
        <v>29</v>
      </c>
    </row>
    <row r="75" spans="1:12" ht="12.75">
      <c r="A75" s="1"/>
      <c r="B75" s="14"/>
      <c r="C75" s="14"/>
      <c r="D75" s="14"/>
      <c r="E75" s="2"/>
      <c r="F75" s="11"/>
      <c r="H75" s="39">
        <v>43</v>
      </c>
      <c r="I75" s="39">
        <v>20</v>
      </c>
      <c r="J75" s="39">
        <v>29</v>
      </c>
      <c r="K75" s="39">
        <v>16</v>
      </c>
      <c r="L75" s="39">
        <v>25</v>
      </c>
    </row>
    <row r="76" spans="1:12" ht="12.75">
      <c r="A76" s="1"/>
      <c r="B76" s="14"/>
      <c r="C76" s="14"/>
      <c r="D76" s="14"/>
      <c r="E76" s="2"/>
      <c r="F76" s="11"/>
      <c r="H76" s="39">
        <v>44</v>
      </c>
      <c r="I76" s="39">
        <v>31</v>
      </c>
      <c r="J76" s="39">
        <v>23</v>
      </c>
      <c r="K76" s="39">
        <v>10</v>
      </c>
      <c r="L76" s="39">
        <v>32</v>
      </c>
    </row>
    <row r="77" spans="1:12" ht="12.75">
      <c r="A77" s="1"/>
      <c r="B77" s="14"/>
      <c r="C77" s="14"/>
      <c r="D77" s="14"/>
      <c r="E77" s="2"/>
      <c r="F77" s="11"/>
      <c r="H77" s="39">
        <v>40</v>
      </c>
      <c r="I77" s="39">
        <v>34</v>
      </c>
      <c r="J77" s="39">
        <v>16</v>
      </c>
      <c r="K77" s="39">
        <v>0</v>
      </c>
      <c r="L77" s="39">
        <v>27</v>
      </c>
    </row>
    <row r="78" spans="1:11" ht="12.75">
      <c r="A78" s="1"/>
      <c r="B78" s="14"/>
      <c r="C78" s="14"/>
      <c r="D78" s="14"/>
      <c r="E78" s="2"/>
      <c r="F78" s="11"/>
      <c r="H78" s="13"/>
      <c r="I78" s="9"/>
      <c r="J78" s="9"/>
      <c r="K78" s="12"/>
    </row>
    <row r="79" spans="1:12" ht="12.75">
      <c r="A79" s="1"/>
      <c r="B79" s="14"/>
      <c r="C79" s="14"/>
      <c r="D79" s="44" t="s">
        <v>0</v>
      </c>
      <c r="E79" s="3"/>
      <c r="F79" s="14">
        <f>K79*E74</f>
        <v>5.75928888888889</v>
      </c>
      <c r="H79" s="45" t="s">
        <v>10</v>
      </c>
      <c r="I79" s="9"/>
      <c r="J79" s="9"/>
      <c r="K79" s="46">
        <f>AVERAGE(H68:L77)</f>
        <v>29.12</v>
      </c>
      <c r="L79" t="s">
        <v>11</v>
      </c>
    </row>
    <row r="80" spans="1:11" ht="12.75">
      <c r="A80" s="1"/>
      <c r="B80" s="14"/>
      <c r="C80" s="14"/>
      <c r="D80" s="14"/>
      <c r="E80" s="2"/>
      <c r="F80" s="11"/>
      <c r="H80" s="9"/>
      <c r="I80" s="9"/>
      <c r="J80" s="9"/>
      <c r="K80" s="27"/>
    </row>
    <row r="81" spans="1:11" ht="12.75">
      <c r="A81" s="1"/>
      <c r="B81" s="14"/>
      <c r="C81" s="14"/>
      <c r="D81" s="3"/>
      <c r="E81" s="3"/>
      <c r="F81" s="4"/>
      <c r="H81" t="s">
        <v>15</v>
      </c>
      <c r="I81" s="10" t="s">
        <v>16</v>
      </c>
      <c r="J81" s="32">
        <f>J82/2.54</f>
        <v>1.736220472440945</v>
      </c>
      <c r="K81" s="27"/>
    </row>
    <row r="82" spans="1:11" ht="12.75">
      <c r="A82" s="1"/>
      <c r="B82" s="14"/>
      <c r="C82" s="14"/>
      <c r="D82" s="3"/>
      <c r="E82" s="3"/>
      <c r="F82" s="4"/>
      <c r="I82" s="10" t="s">
        <v>17</v>
      </c>
      <c r="J82">
        <v>4.41</v>
      </c>
      <c r="K82" s="27"/>
    </row>
    <row r="84" spans="1:5" ht="12.75">
      <c r="A84" s="1" t="s">
        <v>9</v>
      </c>
      <c r="B84" s="1"/>
      <c r="C84" s="1" t="s">
        <v>27</v>
      </c>
      <c r="D84" s="1"/>
      <c r="E84" s="1"/>
    </row>
    <row r="85" spans="1:5" ht="12.75">
      <c r="A85" s="20" t="s">
        <v>8</v>
      </c>
      <c r="B85" s="21">
        <v>35567</v>
      </c>
      <c r="C85" s="1"/>
      <c r="D85" s="1" t="s">
        <v>12</v>
      </c>
      <c r="E85" s="23">
        <v>0.40625</v>
      </c>
    </row>
    <row r="86" spans="8:12" ht="12.75">
      <c r="H86" s="5"/>
      <c r="I86" s="5"/>
      <c r="J86" s="5"/>
      <c r="K86" s="5"/>
      <c r="L86" s="5"/>
    </row>
    <row r="87" spans="1:12" ht="12.75">
      <c r="A87" s="6"/>
      <c r="B87" s="7" t="s">
        <v>1</v>
      </c>
      <c r="C87" s="7" t="s">
        <v>2</v>
      </c>
      <c r="D87" s="8" t="s">
        <v>19</v>
      </c>
      <c r="E87" s="8" t="s">
        <v>5</v>
      </c>
      <c r="F87" s="8"/>
      <c r="H87" s="45" t="s">
        <v>6</v>
      </c>
      <c r="I87" s="9"/>
      <c r="J87" s="9"/>
      <c r="K87" s="9"/>
      <c r="L87" s="9"/>
    </row>
    <row r="88" spans="1:12" ht="12.75">
      <c r="A88" s="10">
        <v>1</v>
      </c>
      <c r="B88" s="15">
        <v>22</v>
      </c>
      <c r="C88" s="10">
        <f>B88*2.54</f>
        <v>55.88</v>
      </c>
      <c r="D88" s="40">
        <v>7.9</v>
      </c>
      <c r="E88" s="26">
        <f>D88/B88</f>
        <v>0.3590909090909091</v>
      </c>
      <c r="F88" s="8"/>
      <c r="H88" s="39">
        <v>18</v>
      </c>
      <c r="I88" s="39">
        <v>17</v>
      </c>
      <c r="J88" s="39">
        <v>26</v>
      </c>
      <c r="K88" s="39">
        <v>27</v>
      </c>
      <c r="L88" s="39">
        <v>34</v>
      </c>
    </row>
    <row r="89" spans="1:12" ht="12.75">
      <c r="A89" s="10">
        <v>2</v>
      </c>
      <c r="B89" s="15">
        <v>14</v>
      </c>
      <c r="C89" s="10">
        <f>B89*2.54</f>
        <v>35.56</v>
      </c>
      <c r="D89" s="40">
        <v>4.1</v>
      </c>
      <c r="E89" s="26">
        <f>D89/B89</f>
        <v>0.2928571428571428</v>
      </c>
      <c r="F89" s="8"/>
      <c r="H89" s="39">
        <v>29</v>
      </c>
      <c r="I89" s="39">
        <v>8</v>
      </c>
      <c r="J89" s="39">
        <v>30</v>
      </c>
      <c r="K89" s="39">
        <v>0</v>
      </c>
      <c r="L89" s="39">
        <v>37</v>
      </c>
    </row>
    <row r="90" spans="1:12" ht="12.75">
      <c r="A90" s="10">
        <v>3</v>
      </c>
      <c r="B90" s="15">
        <v>14</v>
      </c>
      <c r="C90" s="10">
        <f>B90*2.54</f>
        <v>35.56</v>
      </c>
      <c r="D90" s="40">
        <v>3.6</v>
      </c>
      <c r="E90" s="26">
        <f>D90/B90</f>
        <v>0.2571428571428572</v>
      </c>
      <c r="F90" s="8"/>
      <c r="H90" s="39">
        <v>27</v>
      </c>
      <c r="I90" s="39">
        <v>17</v>
      </c>
      <c r="J90" s="39">
        <v>30</v>
      </c>
      <c r="K90" s="39">
        <v>0</v>
      </c>
      <c r="L90" s="39">
        <v>26</v>
      </c>
    </row>
    <row r="91" spans="1:12" ht="12.75">
      <c r="A91" s="10">
        <v>4</v>
      </c>
      <c r="B91" s="15">
        <v>14</v>
      </c>
      <c r="C91" s="10">
        <f>B91*2.54</f>
        <v>35.56</v>
      </c>
      <c r="D91" s="40">
        <v>4</v>
      </c>
      <c r="E91" s="26">
        <f>D91/B91</f>
        <v>0.2857142857142857</v>
      </c>
      <c r="F91" s="8"/>
      <c r="H91" s="39">
        <v>43</v>
      </c>
      <c r="I91" s="39">
        <v>20</v>
      </c>
      <c r="J91" s="39">
        <v>29</v>
      </c>
      <c r="K91" s="39">
        <v>0</v>
      </c>
      <c r="L91" s="39">
        <v>29</v>
      </c>
    </row>
    <row r="92" spans="1:12" ht="12.75">
      <c r="A92" s="10">
        <v>5</v>
      </c>
      <c r="B92" s="15">
        <v>12</v>
      </c>
      <c r="C92" s="10">
        <f>B92*2.54</f>
        <v>30.48</v>
      </c>
      <c r="D92" s="40">
        <v>3.2</v>
      </c>
      <c r="E92" s="26">
        <f>D92/B92</f>
        <v>0.26666666666666666</v>
      </c>
      <c r="F92" s="8"/>
      <c r="H92" s="39">
        <v>40</v>
      </c>
      <c r="I92" s="39">
        <v>0</v>
      </c>
      <c r="J92" s="39">
        <v>21</v>
      </c>
      <c r="K92" s="39">
        <v>0</v>
      </c>
      <c r="L92" s="39">
        <v>33</v>
      </c>
    </row>
    <row r="93" spans="1:12" ht="12.75">
      <c r="A93" s="1" t="s">
        <v>7</v>
      </c>
      <c r="B93" s="14">
        <f>AVERAGE(B88:B92)</f>
        <v>15.2</v>
      </c>
      <c r="C93" s="14">
        <f>AVERAGE(C88:C92)</f>
        <v>38.608</v>
      </c>
      <c r="D93" s="14">
        <f>AVERAGE(D88:D92)</f>
        <v>4.5600000000000005</v>
      </c>
      <c r="E93" s="2">
        <f>AVERAGE(E88:E92)</f>
        <v>0.2922943722943723</v>
      </c>
      <c r="F93" s="11"/>
      <c r="H93" s="39">
        <v>36</v>
      </c>
      <c r="I93" s="39">
        <v>0</v>
      </c>
      <c r="J93" s="39">
        <v>20</v>
      </c>
      <c r="K93" s="39">
        <v>25</v>
      </c>
      <c r="L93" s="39">
        <v>23</v>
      </c>
    </row>
    <row r="94" spans="6:12" ht="12.75">
      <c r="F94" s="11"/>
      <c r="H94" s="39">
        <v>20</v>
      </c>
      <c r="I94" s="39">
        <v>26</v>
      </c>
      <c r="J94" s="39">
        <v>17</v>
      </c>
      <c r="K94" s="39">
        <v>30</v>
      </c>
      <c r="L94" s="39">
        <v>23</v>
      </c>
    </row>
    <row r="95" spans="1:12" ht="12.75">
      <c r="A95" s="1"/>
      <c r="B95" s="14"/>
      <c r="C95" s="14"/>
      <c r="D95" s="14"/>
      <c r="E95" s="2"/>
      <c r="F95" s="11"/>
      <c r="H95" s="39">
        <v>20</v>
      </c>
      <c r="I95" s="39">
        <v>34</v>
      </c>
      <c r="J95" s="39">
        <v>27</v>
      </c>
      <c r="K95" s="39">
        <v>32</v>
      </c>
      <c r="L95" s="39">
        <v>30</v>
      </c>
    </row>
    <row r="96" spans="1:12" ht="12.75">
      <c r="A96" s="1"/>
      <c r="B96" s="14"/>
      <c r="C96" s="14"/>
      <c r="D96" s="14"/>
      <c r="E96" s="2"/>
      <c r="F96" s="11"/>
      <c r="H96" s="39">
        <v>20</v>
      </c>
      <c r="I96" s="39">
        <v>30</v>
      </c>
      <c r="J96" s="39">
        <v>23</v>
      </c>
      <c r="K96" s="39">
        <v>24</v>
      </c>
      <c r="L96" s="39">
        <v>28</v>
      </c>
    </row>
    <row r="97" spans="1:12" ht="12.75">
      <c r="A97" s="1"/>
      <c r="B97" s="14"/>
      <c r="C97" s="14"/>
      <c r="D97" s="14"/>
      <c r="E97" s="2"/>
      <c r="F97" s="11"/>
      <c r="H97" s="39">
        <v>32</v>
      </c>
      <c r="I97" s="39">
        <v>20</v>
      </c>
      <c r="J97" s="39">
        <v>30</v>
      </c>
      <c r="K97" s="39">
        <v>28</v>
      </c>
      <c r="L97" s="39">
        <v>23</v>
      </c>
    </row>
    <row r="98" spans="1:11" ht="12.75">
      <c r="A98" s="1"/>
      <c r="B98" s="14"/>
      <c r="C98" s="14"/>
      <c r="D98" s="14"/>
      <c r="E98" s="2"/>
      <c r="F98" s="11"/>
      <c r="H98" s="13"/>
      <c r="I98" s="9"/>
      <c r="J98" s="9"/>
      <c r="K98" s="12"/>
    </row>
    <row r="99" spans="1:12" ht="12.75">
      <c r="A99" s="1"/>
      <c r="B99" s="14"/>
      <c r="C99" s="14"/>
      <c r="D99" s="44" t="s">
        <v>0</v>
      </c>
      <c r="E99" s="3"/>
      <c r="F99" s="14">
        <f>K99*E93</f>
        <v>6.792921212121211</v>
      </c>
      <c r="H99" s="45" t="s">
        <v>10</v>
      </c>
      <c r="I99" s="9"/>
      <c r="J99" s="9"/>
      <c r="K99" s="46">
        <f>AVERAGE(H88:L97)</f>
        <v>23.24</v>
      </c>
      <c r="L99" t="s">
        <v>11</v>
      </c>
    </row>
    <row r="100" spans="1:11" ht="12.75">
      <c r="A100" s="1"/>
      <c r="B100" s="14"/>
      <c r="C100" s="14"/>
      <c r="D100" s="14"/>
      <c r="E100" s="2"/>
      <c r="F100" s="11"/>
      <c r="H100" s="9"/>
      <c r="I100" s="9"/>
      <c r="J100" s="9"/>
      <c r="K100" s="27"/>
    </row>
    <row r="101" spans="1:11" ht="12.75">
      <c r="A101" s="1"/>
      <c r="B101" s="14"/>
      <c r="C101" s="14"/>
      <c r="D101" s="3"/>
      <c r="E101" s="3"/>
      <c r="F101" s="4"/>
      <c r="H101" t="s">
        <v>15</v>
      </c>
      <c r="I101" s="10" t="s">
        <v>16</v>
      </c>
      <c r="J101" s="32">
        <f>J102/2.54</f>
        <v>2.6141732283464565</v>
      </c>
      <c r="K101" s="27"/>
    </row>
    <row r="102" spans="1:11" ht="12.75">
      <c r="A102" s="1"/>
      <c r="B102" s="14"/>
      <c r="C102" s="14"/>
      <c r="D102" s="3"/>
      <c r="E102" s="3"/>
      <c r="F102" s="4"/>
      <c r="I102" s="10" t="s">
        <v>17</v>
      </c>
      <c r="J102">
        <v>6.64</v>
      </c>
      <c r="K102" s="27"/>
    </row>
    <row r="104" spans="1:5" ht="12.75">
      <c r="A104" s="1" t="s">
        <v>9</v>
      </c>
      <c r="B104" s="1"/>
      <c r="C104" s="1" t="s">
        <v>27</v>
      </c>
      <c r="D104" s="1"/>
      <c r="E104" s="1"/>
    </row>
    <row r="105" spans="1:5" ht="12.75">
      <c r="A105" s="20" t="s">
        <v>8</v>
      </c>
      <c r="B105" s="21">
        <v>35568</v>
      </c>
      <c r="C105" s="1"/>
      <c r="D105" s="1" t="s">
        <v>12</v>
      </c>
      <c r="E105" s="23">
        <v>0.37847222222222227</v>
      </c>
    </row>
    <row r="106" spans="8:12" ht="12.75">
      <c r="H106" s="5"/>
      <c r="I106" s="5"/>
      <c r="J106" s="5"/>
      <c r="K106" s="5"/>
      <c r="L106" s="5"/>
    </row>
    <row r="107" spans="1:12" ht="12.75">
      <c r="A107" s="6"/>
      <c r="B107" s="7" t="s">
        <v>1</v>
      </c>
      <c r="C107" s="7" t="s">
        <v>2</v>
      </c>
      <c r="D107" s="8" t="s">
        <v>19</v>
      </c>
      <c r="E107" s="8" t="s">
        <v>5</v>
      </c>
      <c r="F107" s="8"/>
      <c r="H107" s="45" t="s">
        <v>6</v>
      </c>
      <c r="I107" s="9"/>
      <c r="J107" s="9"/>
      <c r="K107" s="9"/>
      <c r="L107" s="9"/>
    </row>
    <row r="108" spans="1:12" ht="12.75">
      <c r="A108" s="10">
        <v>1</v>
      </c>
      <c r="B108" s="15">
        <v>5</v>
      </c>
      <c r="C108" s="10">
        <f aca="true" t="shared" si="2" ref="C108:C113">B108*2.54</f>
        <v>12.7</v>
      </c>
      <c r="D108" s="40">
        <v>0.4</v>
      </c>
      <c r="E108" s="26">
        <f aca="true" t="shared" si="3" ref="E108:E113">D108/B108</f>
        <v>0.08</v>
      </c>
      <c r="F108" s="8"/>
      <c r="H108" s="39">
        <v>25</v>
      </c>
      <c r="I108" s="39">
        <v>27</v>
      </c>
      <c r="J108" s="39">
        <v>27</v>
      </c>
      <c r="K108" s="39">
        <v>24</v>
      </c>
      <c r="L108" s="39">
        <v>35</v>
      </c>
    </row>
    <row r="109" spans="1:12" ht="12.75">
      <c r="A109" s="10">
        <v>2</v>
      </c>
      <c r="B109" s="15">
        <v>14</v>
      </c>
      <c r="C109" s="10">
        <f t="shared" si="2"/>
        <v>35.56</v>
      </c>
      <c r="D109" s="35">
        <v>3.7</v>
      </c>
      <c r="E109" s="26">
        <f t="shared" si="3"/>
        <v>0.2642857142857143</v>
      </c>
      <c r="F109" s="8"/>
      <c r="H109" s="39">
        <v>33</v>
      </c>
      <c r="I109" s="39">
        <v>29</v>
      </c>
      <c r="J109" s="39">
        <v>22</v>
      </c>
      <c r="K109" s="39">
        <v>27</v>
      </c>
      <c r="L109" s="39">
        <v>36</v>
      </c>
    </row>
    <row r="110" spans="1:12" ht="12.75">
      <c r="A110" s="10">
        <v>3</v>
      </c>
      <c r="B110" s="15">
        <v>11</v>
      </c>
      <c r="C110" s="10">
        <f t="shared" si="2"/>
        <v>27.94</v>
      </c>
      <c r="D110" s="35">
        <v>2.4</v>
      </c>
      <c r="E110" s="26">
        <f t="shared" si="3"/>
        <v>0.21818181818181817</v>
      </c>
      <c r="F110" s="8"/>
      <c r="H110" s="39">
        <v>33</v>
      </c>
      <c r="I110" s="39">
        <v>21</v>
      </c>
      <c r="J110" s="39">
        <v>27</v>
      </c>
      <c r="K110" s="39">
        <v>36</v>
      </c>
      <c r="L110" s="39">
        <v>10</v>
      </c>
    </row>
    <row r="111" spans="1:12" ht="12.75">
      <c r="A111" s="10">
        <v>4</v>
      </c>
      <c r="B111" s="15">
        <v>17</v>
      </c>
      <c r="C111" s="10">
        <f t="shared" si="2"/>
        <v>43.18</v>
      </c>
      <c r="D111" s="35">
        <v>5.7</v>
      </c>
      <c r="E111" s="26">
        <f t="shared" si="3"/>
        <v>0.33529411764705885</v>
      </c>
      <c r="F111" s="8"/>
      <c r="H111" s="39">
        <v>33</v>
      </c>
      <c r="I111" s="39">
        <v>10</v>
      </c>
      <c r="J111" s="39">
        <v>14</v>
      </c>
      <c r="K111" s="39">
        <v>24</v>
      </c>
      <c r="L111" s="39">
        <v>15</v>
      </c>
    </row>
    <row r="112" spans="1:12" ht="12.75">
      <c r="A112" s="10">
        <v>5</v>
      </c>
      <c r="B112" s="15">
        <v>10</v>
      </c>
      <c r="C112" s="10">
        <f t="shared" si="2"/>
        <v>25.4</v>
      </c>
      <c r="D112" s="35">
        <v>3.7</v>
      </c>
      <c r="E112" s="26">
        <f t="shared" si="3"/>
        <v>0.37</v>
      </c>
      <c r="F112" s="8"/>
      <c r="H112" s="39">
        <v>42</v>
      </c>
      <c r="I112" s="39">
        <v>22</v>
      </c>
      <c r="J112" s="39">
        <v>10</v>
      </c>
      <c r="K112" s="39">
        <v>22</v>
      </c>
      <c r="L112" s="39">
        <v>22</v>
      </c>
    </row>
    <row r="113" spans="1:12" ht="12.75">
      <c r="A113" s="10">
        <v>6</v>
      </c>
      <c r="B113" s="15">
        <v>29</v>
      </c>
      <c r="C113" s="10">
        <f t="shared" si="2"/>
        <v>73.66</v>
      </c>
      <c r="D113" s="40">
        <v>11.5</v>
      </c>
      <c r="E113" s="26">
        <f t="shared" si="3"/>
        <v>0.39655172413793105</v>
      </c>
      <c r="F113" s="11"/>
      <c r="H113" s="39">
        <v>42</v>
      </c>
      <c r="I113" s="39">
        <v>32</v>
      </c>
      <c r="J113" s="39">
        <v>8</v>
      </c>
      <c r="K113" s="39">
        <v>10</v>
      </c>
      <c r="L113" s="39">
        <v>36</v>
      </c>
    </row>
    <row r="114" spans="1:12" ht="12.75">
      <c r="A114" s="1" t="s">
        <v>7</v>
      </c>
      <c r="B114" s="14">
        <f>AVERAGE(B108:B113)</f>
        <v>14.333333333333334</v>
      </c>
      <c r="C114" s="14">
        <f>AVERAGE(C108:C113)</f>
        <v>36.406666666666666</v>
      </c>
      <c r="D114" s="14">
        <f>AVERAGE(D108:D113)</f>
        <v>4.566666666666666</v>
      </c>
      <c r="E114" s="2">
        <f>AVERAGE(E108:E113)</f>
        <v>0.2773855623754204</v>
      </c>
      <c r="F114" s="11"/>
      <c r="H114" s="39">
        <v>26</v>
      </c>
      <c r="I114" s="39">
        <v>32</v>
      </c>
      <c r="J114" s="39">
        <v>24</v>
      </c>
      <c r="K114" s="39">
        <v>20</v>
      </c>
      <c r="L114" s="39">
        <v>35</v>
      </c>
    </row>
    <row r="115" spans="1:12" ht="12.75">
      <c r="A115" s="1"/>
      <c r="B115" s="14"/>
      <c r="C115" s="14"/>
      <c r="D115" s="14"/>
      <c r="E115" s="2"/>
      <c r="F115" s="11"/>
      <c r="H115" s="39">
        <v>25</v>
      </c>
      <c r="I115" s="39">
        <v>21</v>
      </c>
      <c r="J115" s="39">
        <v>10</v>
      </c>
      <c r="K115" s="39">
        <v>10</v>
      </c>
      <c r="L115" s="39">
        <v>35</v>
      </c>
    </row>
    <row r="116" spans="1:12" ht="12.75">
      <c r="A116" s="1"/>
      <c r="B116" s="14"/>
      <c r="C116" s="14"/>
      <c r="D116" s="14"/>
      <c r="E116" s="2"/>
      <c r="F116" s="11"/>
      <c r="H116" s="39">
        <v>33</v>
      </c>
      <c r="I116" s="39">
        <v>34</v>
      </c>
      <c r="J116" s="39">
        <v>28</v>
      </c>
      <c r="K116" s="39">
        <v>14</v>
      </c>
      <c r="L116" s="39">
        <v>32</v>
      </c>
    </row>
    <row r="117" spans="1:12" ht="12.75">
      <c r="A117" s="1"/>
      <c r="B117" s="14"/>
      <c r="C117" s="14"/>
      <c r="D117" s="14"/>
      <c r="E117" s="2"/>
      <c r="F117" s="11"/>
      <c r="H117" s="39">
        <v>30</v>
      </c>
      <c r="I117" s="39">
        <v>26</v>
      </c>
      <c r="J117" s="39">
        <v>28</v>
      </c>
      <c r="K117" s="39">
        <v>15</v>
      </c>
      <c r="L117" s="39">
        <v>34</v>
      </c>
    </row>
    <row r="118" spans="1:11" ht="12.75">
      <c r="A118" s="1"/>
      <c r="B118" s="14"/>
      <c r="C118" s="14"/>
      <c r="D118" s="14"/>
      <c r="E118" s="2"/>
      <c r="F118" s="11"/>
      <c r="H118" s="13"/>
      <c r="I118" s="9"/>
      <c r="J118" s="9"/>
      <c r="K118" s="12"/>
    </row>
    <row r="119" spans="1:12" ht="12.75">
      <c r="A119" s="1"/>
      <c r="B119" s="14"/>
      <c r="C119" s="14"/>
      <c r="D119" s="44" t="s">
        <v>0</v>
      </c>
      <c r="E119" s="3"/>
      <c r="F119" s="14">
        <f>K119*E114</f>
        <v>7.023402439345644</v>
      </c>
      <c r="H119" s="45" t="s">
        <v>10</v>
      </c>
      <c r="I119" s="9"/>
      <c r="J119" s="9"/>
      <c r="K119" s="46">
        <f>AVERAGE(H108:L117)</f>
        <v>25.32</v>
      </c>
      <c r="L119" t="s">
        <v>11</v>
      </c>
    </row>
    <row r="120" spans="1:11" ht="12.75">
      <c r="A120" s="1"/>
      <c r="B120" s="14"/>
      <c r="C120" s="14"/>
      <c r="D120" s="14"/>
      <c r="E120" s="2"/>
      <c r="F120" s="11"/>
      <c r="H120" s="9"/>
      <c r="I120" s="9"/>
      <c r="J120" s="9"/>
      <c r="K120" s="27"/>
    </row>
    <row r="121" spans="1:11" ht="12.75">
      <c r="A121" s="1"/>
      <c r="B121" s="14"/>
      <c r="C121" s="14"/>
      <c r="D121" s="3"/>
      <c r="E121" s="3"/>
      <c r="F121" s="4"/>
      <c r="H121" t="s">
        <v>15</v>
      </c>
      <c r="I121" s="10" t="s">
        <v>16</v>
      </c>
      <c r="J121" s="32">
        <f>J122/2.54</f>
        <v>3.1574803149606296</v>
      </c>
      <c r="K121" s="27"/>
    </row>
    <row r="122" spans="1:11" ht="12.75">
      <c r="A122" s="1"/>
      <c r="B122" s="14"/>
      <c r="C122" s="14"/>
      <c r="D122" s="3"/>
      <c r="E122" s="3"/>
      <c r="F122" s="4"/>
      <c r="I122" s="10" t="s">
        <v>17</v>
      </c>
      <c r="J122">
        <v>8.02</v>
      </c>
      <c r="K122" s="27"/>
    </row>
    <row r="124" spans="1:5" ht="12.75">
      <c r="A124" s="1" t="s">
        <v>9</v>
      </c>
      <c r="B124" s="1"/>
      <c r="C124" s="1" t="s">
        <v>27</v>
      </c>
      <c r="D124" s="1"/>
      <c r="E124" s="1"/>
    </row>
    <row r="125" spans="1:5" ht="12.75">
      <c r="A125" s="20" t="s">
        <v>8</v>
      </c>
      <c r="B125" s="21">
        <v>35569</v>
      </c>
      <c r="C125" s="1"/>
      <c r="D125" s="1" t="s">
        <v>12</v>
      </c>
      <c r="E125" s="23">
        <v>0.3819444444444444</v>
      </c>
    </row>
    <row r="126" spans="8:12" ht="12.75">
      <c r="H126" s="5"/>
      <c r="I126" s="5"/>
      <c r="J126" s="5"/>
      <c r="K126" s="5"/>
      <c r="L126" s="5"/>
    </row>
    <row r="127" spans="1:12" ht="12.75">
      <c r="A127" s="6"/>
      <c r="B127" s="7" t="s">
        <v>1</v>
      </c>
      <c r="C127" s="7" t="s">
        <v>2</v>
      </c>
      <c r="D127" s="8" t="s">
        <v>19</v>
      </c>
      <c r="E127" s="8" t="s">
        <v>5</v>
      </c>
      <c r="F127" s="8"/>
      <c r="H127" s="45" t="s">
        <v>6</v>
      </c>
      <c r="I127" s="9"/>
      <c r="J127" s="9"/>
      <c r="K127" s="9"/>
      <c r="L127" s="9"/>
    </row>
    <row r="128" spans="1:12" ht="12.75">
      <c r="A128" s="10">
        <v>1</v>
      </c>
      <c r="B128" s="15">
        <v>16</v>
      </c>
      <c r="C128" s="10">
        <f>B128*2.54</f>
        <v>40.64</v>
      </c>
      <c r="D128" s="40">
        <v>3.8</v>
      </c>
      <c r="E128" s="26">
        <f>D128/B128</f>
        <v>0.2375</v>
      </c>
      <c r="F128" s="8"/>
      <c r="H128" s="39">
        <v>0</v>
      </c>
      <c r="I128" s="39">
        <v>0</v>
      </c>
      <c r="J128" s="39">
        <v>36</v>
      </c>
      <c r="K128" s="39">
        <v>20</v>
      </c>
      <c r="L128" s="39">
        <v>23</v>
      </c>
    </row>
    <row r="129" spans="1:12" ht="12.75">
      <c r="A129" s="10">
        <v>2</v>
      </c>
      <c r="B129" s="15">
        <v>10</v>
      </c>
      <c r="C129" s="10">
        <f>B129*2.54</f>
        <v>25.4</v>
      </c>
      <c r="D129" s="40">
        <v>2</v>
      </c>
      <c r="E129" s="26">
        <f>D129/B129</f>
        <v>0.2</v>
      </c>
      <c r="F129" s="8"/>
      <c r="H129" s="39">
        <v>0</v>
      </c>
      <c r="I129" s="39">
        <v>8</v>
      </c>
      <c r="J129" s="39">
        <v>31</v>
      </c>
      <c r="K129" s="39">
        <v>22</v>
      </c>
      <c r="L129" s="39">
        <v>36</v>
      </c>
    </row>
    <row r="130" spans="1:12" ht="12.75">
      <c r="A130" s="10">
        <v>3</v>
      </c>
      <c r="B130" s="15">
        <v>13</v>
      </c>
      <c r="C130" s="10">
        <f>B130*2.54</f>
        <v>33.02</v>
      </c>
      <c r="D130" s="40">
        <v>3.9</v>
      </c>
      <c r="E130" s="26">
        <f>D130/B130</f>
        <v>0.3</v>
      </c>
      <c r="F130" s="8"/>
      <c r="H130" s="39">
        <v>30</v>
      </c>
      <c r="I130" s="39">
        <v>18</v>
      </c>
      <c r="J130" s="39">
        <v>0</v>
      </c>
      <c r="K130" s="39">
        <v>23</v>
      </c>
      <c r="L130" s="39">
        <v>26</v>
      </c>
    </row>
    <row r="131" spans="1:12" ht="12.75">
      <c r="A131" s="10">
        <v>4</v>
      </c>
      <c r="B131" s="15">
        <v>13</v>
      </c>
      <c r="C131" s="10">
        <f>B131*2.54</f>
        <v>33.02</v>
      </c>
      <c r="D131" s="40">
        <v>2</v>
      </c>
      <c r="E131" s="26">
        <f>D131/B131</f>
        <v>0.15384615384615385</v>
      </c>
      <c r="F131" s="8"/>
      <c r="H131" s="39">
        <v>29</v>
      </c>
      <c r="I131" s="39">
        <v>31</v>
      </c>
      <c r="J131" s="39">
        <v>18</v>
      </c>
      <c r="K131" s="39">
        <v>29</v>
      </c>
      <c r="L131" s="39">
        <v>24</v>
      </c>
    </row>
    <row r="132" spans="1:12" ht="12.75">
      <c r="A132" s="10">
        <v>5</v>
      </c>
      <c r="B132" s="15">
        <v>13</v>
      </c>
      <c r="C132" s="10">
        <f>B132*2.54</f>
        <v>33.02</v>
      </c>
      <c r="D132" s="40">
        <v>2.4</v>
      </c>
      <c r="E132" s="26">
        <f>D132/B132</f>
        <v>0.1846153846153846</v>
      </c>
      <c r="F132" s="8"/>
      <c r="H132" s="39">
        <v>17</v>
      </c>
      <c r="I132" s="39">
        <v>26</v>
      </c>
      <c r="J132" s="39">
        <v>33</v>
      </c>
      <c r="K132" s="39">
        <v>38</v>
      </c>
      <c r="L132" s="39">
        <v>23</v>
      </c>
    </row>
    <row r="133" spans="1:12" ht="12.75">
      <c r="A133" s="1" t="s">
        <v>7</v>
      </c>
      <c r="B133" s="14">
        <f>AVERAGE(B128:B132)</f>
        <v>13</v>
      </c>
      <c r="C133" s="14">
        <f>AVERAGE(C128:C132)</f>
        <v>33.02</v>
      </c>
      <c r="D133" s="14">
        <f>AVERAGE(D128:D132)</f>
        <v>2.82</v>
      </c>
      <c r="E133" s="2">
        <f>AVERAGE(E128:E132)</f>
        <v>0.21519230769230768</v>
      </c>
      <c r="F133" s="11"/>
      <c r="H133" s="39">
        <v>0</v>
      </c>
      <c r="I133" s="39">
        <v>31</v>
      </c>
      <c r="J133" s="39">
        <v>23</v>
      </c>
      <c r="K133" s="39">
        <v>29</v>
      </c>
      <c r="L133" s="39">
        <v>28</v>
      </c>
    </row>
    <row r="134" spans="6:12" ht="12.75">
      <c r="F134" s="11"/>
      <c r="H134" s="39">
        <v>0</v>
      </c>
      <c r="I134" s="39">
        <v>33</v>
      </c>
      <c r="J134" s="39">
        <v>16</v>
      </c>
      <c r="K134" s="39">
        <v>25</v>
      </c>
      <c r="L134" s="39">
        <v>25</v>
      </c>
    </row>
    <row r="135" spans="1:12" ht="12.75">
      <c r="A135" s="1"/>
      <c r="B135" s="14"/>
      <c r="C135" s="14"/>
      <c r="D135" s="14"/>
      <c r="E135" s="2"/>
      <c r="F135" s="11"/>
      <c r="H135" s="39">
        <v>0</v>
      </c>
      <c r="I135" s="39">
        <v>34</v>
      </c>
      <c r="J135" s="39">
        <v>0</v>
      </c>
      <c r="K135" s="39">
        <v>14</v>
      </c>
      <c r="L135" s="39">
        <v>41</v>
      </c>
    </row>
    <row r="136" spans="1:12" ht="12.75">
      <c r="A136" s="1"/>
      <c r="B136" s="14"/>
      <c r="C136" s="14"/>
      <c r="D136" s="14"/>
      <c r="E136" s="2"/>
      <c r="F136" s="11"/>
      <c r="H136" s="39">
        <v>19</v>
      </c>
      <c r="I136" s="39">
        <v>33</v>
      </c>
      <c r="J136" s="39">
        <v>0</v>
      </c>
      <c r="K136" s="39">
        <v>17</v>
      </c>
      <c r="L136" s="39">
        <v>45</v>
      </c>
    </row>
    <row r="137" spans="1:12" ht="12.75">
      <c r="A137" s="1"/>
      <c r="B137" s="14"/>
      <c r="C137" s="14"/>
      <c r="D137" s="14"/>
      <c r="E137" s="2"/>
      <c r="F137" s="11"/>
      <c r="H137" s="39">
        <v>0</v>
      </c>
      <c r="I137" s="39">
        <v>28</v>
      </c>
      <c r="J137" s="39">
        <v>26</v>
      </c>
      <c r="K137" s="39">
        <v>20</v>
      </c>
      <c r="L137" s="39">
        <v>37</v>
      </c>
    </row>
    <row r="138" spans="1:11" ht="12.75">
      <c r="A138" s="1"/>
      <c r="B138" s="14"/>
      <c r="C138" s="14"/>
      <c r="D138" s="14"/>
      <c r="E138" s="2"/>
      <c r="F138" s="11"/>
      <c r="H138" s="13"/>
      <c r="I138" s="9"/>
      <c r="J138" s="9"/>
      <c r="K138" s="12"/>
    </row>
    <row r="139" spans="1:12" ht="12.75">
      <c r="A139" s="1"/>
      <c r="B139" s="14"/>
      <c r="C139" s="14"/>
      <c r="D139" s="44" t="s">
        <v>0</v>
      </c>
      <c r="E139" s="3"/>
      <c r="F139" s="14">
        <f>K139*E133</f>
        <v>4.583596153846154</v>
      </c>
      <c r="H139" s="45" t="s">
        <v>10</v>
      </c>
      <c r="I139" s="9"/>
      <c r="J139" s="9"/>
      <c r="K139" s="46">
        <f>AVERAGE(H128:L137)</f>
        <v>21.3</v>
      </c>
      <c r="L139" t="s">
        <v>11</v>
      </c>
    </row>
    <row r="141" spans="1:5" ht="12.75">
      <c r="A141" s="1" t="s">
        <v>9</v>
      </c>
      <c r="B141" s="1"/>
      <c r="C141" s="1" t="s">
        <v>27</v>
      </c>
      <c r="D141" s="1"/>
      <c r="E141" s="1"/>
    </row>
    <row r="142" spans="1:5" ht="12.75">
      <c r="A142" s="20" t="s">
        <v>8</v>
      </c>
      <c r="B142" s="21">
        <v>35570</v>
      </c>
      <c r="C142" s="1"/>
      <c r="D142" s="1" t="s">
        <v>12</v>
      </c>
      <c r="E142" s="23">
        <v>0.3680555555555556</v>
      </c>
    </row>
    <row r="143" spans="8:12" ht="12.75">
      <c r="H143" s="5"/>
      <c r="I143" s="5"/>
      <c r="J143" s="5"/>
      <c r="K143" s="5"/>
      <c r="L143" s="5"/>
    </row>
    <row r="144" spans="1:12" ht="12.75">
      <c r="A144" s="6"/>
      <c r="B144" s="7" t="s">
        <v>1</v>
      </c>
      <c r="C144" s="7" t="s">
        <v>2</v>
      </c>
      <c r="D144" s="8" t="s">
        <v>19</v>
      </c>
      <c r="E144" s="8" t="s">
        <v>5</v>
      </c>
      <c r="F144" s="8"/>
      <c r="H144" s="45" t="s">
        <v>6</v>
      </c>
      <c r="I144" s="9"/>
      <c r="J144" s="9"/>
      <c r="K144" s="9"/>
      <c r="L144" s="9"/>
    </row>
    <row r="145" spans="1:12" ht="12.75">
      <c r="A145" s="10">
        <v>1</v>
      </c>
      <c r="B145" s="15">
        <v>19</v>
      </c>
      <c r="C145" s="10">
        <f>B145*2.54</f>
        <v>48.26</v>
      </c>
      <c r="D145" s="40">
        <v>5.2</v>
      </c>
      <c r="E145" s="26">
        <f>D145/B145</f>
        <v>0.2736842105263158</v>
      </c>
      <c r="F145" s="8"/>
      <c r="H145" s="39">
        <v>26</v>
      </c>
      <c r="I145" s="39">
        <v>0</v>
      </c>
      <c r="J145" s="39">
        <v>15</v>
      </c>
      <c r="K145" s="39">
        <v>21</v>
      </c>
      <c r="L145" s="39">
        <v>20</v>
      </c>
    </row>
    <row r="146" spans="1:12" ht="12.75">
      <c r="A146" s="10">
        <v>2</v>
      </c>
      <c r="B146" s="15">
        <v>12</v>
      </c>
      <c r="C146" s="10">
        <f>B146*2.54</f>
        <v>30.48</v>
      </c>
      <c r="D146" s="40">
        <v>3.4</v>
      </c>
      <c r="E146" s="26">
        <f>D146/B146</f>
        <v>0.2833333333333333</v>
      </c>
      <c r="F146" s="8"/>
      <c r="H146" s="39">
        <v>25</v>
      </c>
      <c r="I146" s="39">
        <v>0</v>
      </c>
      <c r="J146" s="39">
        <v>20</v>
      </c>
      <c r="K146" s="39">
        <v>12</v>
      </c>
      <c r="L146" s="39">
        <v>20</v>
      </c>
    </row>
    <row r="147" spans="1:12" ht="12.75">
      <c r="A147" s="10">
        <v>3</v>
      </c>
      <c r="B147" s="15">
        <v>9</v>
      </c>
      <c r="C147" s="10">
        <f>B147*2.54</f>
        <v>22.86</v>
      </c>
      <c r="D147" s="40">
        <v>1.8</v>
      </c>
      <c r="E147" s="26">
        <f>D147/B147</f>
        <v>0.2</v>
      </c>
      <c r="F147" s="8"/>
      <c r="H147" s="39">
        <v>31</v>
      </c>
      <c r="I147" s="39">
        <v>19</v>
      </c>
      <c r="J147" s="39">
        <v>0</v>
      </c>
      <c r="K147" s="39">
        <v>19</v>
      </c>
      <c r="L147" s="39">
        <v>24</v>
      </c>
    </row>
    <row r="148" spans="1:12" ht="12.75">
      <c r="A148" s="10">
        <v>4</v>
      </c>
      <c r="B148" s="15">
        <v>13</v>
      </c>
      <c r="C148" s="10">
        <f>B148*2.54</f>
        <v>33.02</v>
      </c>
      <c r="D148" s="40">
        <v>3.8</v>
      </c>
      <c r="E148" s="26">
        <f>D148/B148</f>
        <v>0.29230769230769227</v>
      </c>
      <c r="F148" s="8"/>
      <c r="H148" s="39">
        <v>13</v>
      </c>
      <c r="I148" s="39">
        <v>18</v>
      </c>
      <c r="J148" s="39">
        <v>0</v>
      </c>
      <c r="K148" s="39">
        <v>20</v>
      </c>
      <c r="L148" s="39">
        <v>25</v>
      </c>
    </row>
    <row r="149" spans="1:12" ht="12.75">
      <c r="A149" s="10">
        <v>5</v>
      </c>
      <c r="B149" s="15">
        <v>16</v>
      </c>
      <c r="C149" s="10">
        <f>B149*2.54</f>
        <v>40.64</v>
      </c>
      <c r="D149" s="40">
        <v>6</v>
      </c>
      <c r="E149" s="26">
        <f>D149/B149</f>
        <v>0.375</v>
      </c>
      <c r="F149" s="8"/>
      <c r="H149" s="39">
        <v>0</v>
      </c>
      <c r="I149" s="39">
        <v>23</v>
      </c>
      <c r="J149" s="39">
        <v>0</v>
      </c>
      <c r="K149" s="39">
        <v>27</v>
      </c>
      <c r="L149" s="39">
        <v>23</v>
      </c>
    </row>
    <row r="150" spans="1:12" ht="12.75">
      <c r="A150" s="1" t="s">
        <v>7</v>
      </c>
      <c r="B150" s="14">
        <f>AVERAGE(B145:B149)</f>
        <v>13.8</v>
      </c>
      <c r="C150" s="14">
        <f>AVERAGE(C145:C149)</f>
        <v>35.052</v>
      </c>
      <c r="D150" s="14">
        <f>AVERAGE(D145:D149)</f>
        <v>4.04</v>
      </c>
      <c r="E150" s="2">
        <f>AVERAGE(E145:E149)</f>
        <v>0.2848650472334683</v>
      </c>
      <c r="F150" s="11"/>
      <c r="H150" s="39">
        <v>0</v>
      </c>
      <c r="I150" s="39">
        <v>26</v>
      </c>
      <c r="J150" s="39">
        <v>25</v>
      </c>
      <c r="K150" s="39">
        <v>30</v>
      </c>
      <c r="L150" s="39">
        <v>22</v>
      </c>
    </row>
    <row r="151" spans="6:12" ht="12.75">
      <c r="F151" s="11"/>
      <c r="H151" s="39">
        <v>0</v>
      </c>
      <c r="I151" s="39">
        <v>26</v>
      </c>
      <c r="J151" s="39">
        <v>22</v>
      </c>
      <c r="K151" s="39">
        <v>23</v>
      </c>
      <c r="L151" s="39">
        <v>23</v>
      </c>
    </row>
    <row r="152" spans="1:12" ht="12.75">
      <c r="A152" s="1"/>
      <c r="B152" s="14"/>
      <c r="C152" s="14"/>
      <c r="D152" s="14"/>
      <c r="E152" s="2"/>
      <c r="F152" s="11"/>
      <c r="H152" s="39">
        <v>0</v>
      </c>
      <c r="I152" s="39">
        <v>22</v>
      </c>
      <c r="J152" s="39">
        <v>0</v>
      </c>
      <c r="K152" s="39">
        <v>25</v>
      </c>
      <c r="L152" s="39">
        <v>28</v>
      </c>
    </row>
    <row r="153" spans="1:12" ht="12.75">
      <c r="A153" s="1"/>
      <c r="B153" s="14"/>
      <c r="C153" s="14"/>
      <c r="D153" s="14"/>
      <c r="E153" s="2"/>
      <c r="F153" s="11"/>
      <c r="H153" s="39">
        <v>12</v>
      </c>
      <c r="I153" s="39">
        <v>22</v>
      </c>
      <c r="J153" s="39">
        <v>0</v>
      </c>
      <c r="K153" s="39">
        <v>23</v>
      </c>
      <c r="L153" s="39">
        <v>38</v>
      </c>
    </row>
    <row r="154" spans="1:12" ht="12.75">
      <c r="A154" s="1"/>
      <c r="B154" s="14"/>
      <c r="C154" s="14"/>
      <c r="D154" s="14"/>
      <c r="E154" s="2"/>
      <c r="F154" s="11"/>
      <c r="H154" s="39">
        <v>0</v>
      </c>
      <c r="I154" s="39">
        <v>14</v>
      </c>
      <c r="J154" s="39">
        <v>0</v>
      </c>
      <c r="K154" s="39">
        <v>14</v>
      </c>
      <c r="L154" s="39">
        <v>37</v>
      </c>
    </row>
    <row r="155" spans="1:11" ht="12.75">
      <c r="A155" s="1"/>
      <c r="B155" s="14"/>
      <c r="C155" s="14"/>
      <c r="D155" s="14"/>
      <c r="E155" s="2"/>
      <c r="F155" s="11"/>
      <c r="H155" s="13"/>
      <c r="I155" s="9"/>
      <c r="J155" s="9"/>
      <c r="K155" s="12"/>
    </row>
    <row r="156" spans="1:12" ht="12.75">
      <c r="A156" s="1"/>
      <c r="B156" s="14"/>
      <c r="C156" s="14"/>
      <c r="D156" s="44" t="s">
        <v>0</v>
      </c>
      <c r="E156" s="3"/>
      <c r="F156" s="14">
        <f>K156*E150</f>
        <v>4.745851686909582</v>
      </c>
      <c r="H156" s="45" t="s">
        <v>10</v>
      </c>
      <c r="I156" s="9"/>
      <c r="J156" s="9"/>
      <c r="K156" s="46">
        <f>AVERAGE(H145:L154)</f>
        <v>16.66</v>
      </c>
      <c r="L156" t="s">
        <v>11</v>
      </c>
    </row>
    <row r="158" spans="1:5" ht="12.75">
      <c r="A158" s="1" t="s">
        <v>9</v>
      </c>
      <c r="B158" s="1"/>
      <c r="C158" s="1" t="s">
        <v>27</v>
      </c>
      <c r="D158" s="1"/>
      <c r="E158" s="1"/>
    </row>
    <row r="159" spans="1:5" ht="12.75">
      <c r="A159" s="20" t="s">
        <v>8</v>
      </c>
      <c r="B159" s="21">
        <v>35571</v>
      </c>
      <c r="C159" s="1"/>
      <c r="D159" s="1" t="s">
        <v>12</v>
      </c>
      <c r="E159" s="23">
        <v>0.375</v>
      </c>
    </row>
    <row r="160" spans="8:12" ht="12.75">
      <c r="H160" s="5"/>
      <c r="I160" s="5"/>
      <c r="J160" s="5"/>
      <c r="K160" s="5"/>
      <c r="L160" s="5"/>
    </row>
    <row r="161" spans="1:12" ht="12.75">
      <c r="A161" s="6"/>
      <c r="B161" s="7" t="s">
        <v>1</v>
      </c>
      <c r="C161" s="7" t="s">
        <v>2</v>
      </c>
      <c r="D161" s="8" t="s">
        <v>19</v>
      </c>
      <c r="E161" s="8" t="s">
        <v>5</v>
      </c>
      <c r="F161" s="8"/>
      <c r="H161" s="45" t="s">
        <v>6</v>
      </c>
      <c r="I161" s="9"/>
      <c r="J161" s="9"/>
      <c r="K161" s="9"/>
      <c r="L161" s="9"/>
    </row>
    <row r="162" spans="1:12" ht="12.75">
      <c r="A162" s="10">
        <v>1</v>
      </c>
      <c r="B162" s="15">
        <v>17</v>
      </c>
      <c r="C162" s="10">
        <f>B162*2.54</f>
        <v>43.18</v>
      </c>
      <c r="D162" s="40">
        <v>5</v>
      </c>
      <c r="E162" s="26">
        <f>D162/B162</f>
        <v>0.29411764705882354</v>
      </c>
      <c r="F162" s="8"/>
      <c r="H162" s="39">
        <v>0</v>
      </c>
      <c r="I162" s="39">
        <v>0</v>
      </c>
      <c r="J162" s="39">
        <v>0</v>
      </c>
      <c r="K162" s="39">
        <v>21</v>
      </c>
      <c r="L162" s="39">
        <v>25</v>
      </c>
    </row>
    <row r="163" spans="1:12" ht="12.75">
      <c r="A163" s="10">
        <v>2</v>
      </c>
      <c r="B163" s="15">
        <v>13</v>
      </c>
      <c r="C163" s="10">
        <f>B163*2.54</f>
        <v>33.02</v>
      </c>
      <c r="D163" s="40">
        <v>4.5</v>
      </c>
      <c r="E163" s="26">
        <f>D163/B163</f>
        <v>0.34615384615384615</v>
      </c>
      <c r="F163" s="8"/>
      <c r="H163" s="39">
        <v>0</v>
      </c>
      <c r="I163" s="39">
        <v>0</v>
      </c>
      <c r="J163" s="39">
        <v>0</v>
      </c>
      <c r="K163" s="39">
        <v>19</v>
      </c>
      <c r="L163" s="39">
        <v>28</v>
      </c>
    </row>
    <row r="164" spans="1:12" ht="12.75">
      <c r="A164" s="10">
        <v>3</v>
      </c>
      <c r="B164" s="15">
        <v>7</v>
      </c>
      <c r="C164" s="10">
        <f>B164*2.54</f>
        <v>17.78</v>
      </c>
      <c r="D164" s="40">
        <v>1.7</v>
      </c>
      <c r="E164" s="26">
        <f>D164/B164</f>
        <v>0.24285714285714285</v>
      </c>
      <c r="F164" s="8"/>
      <c r="H164" s="39">
        <v>0</v>
      </c>
      <c r="I164" s="39">
        <v>30</v>
      </c>
      <c r="J164" s="39">
        <v>0</v>
      </c>
      <c r="K164" s="39">
        <v>20</v>
      </c>
      <c r="L164" s="39">
        <v>30</v>
      </c>
    </row>
    <row r="165" spans="1:12" ht="12.75">
      <c r="A165" s="10">
        <v>4</v>
      </c>
      <c r="B165" s="15">
        <v>7</v>
      </c>
      <c r="C165" s="10">
        <f>B165*2.54</f>
        <v>17.78</v>
      </c>
      <c r="D165" s="40">
        <v>1.8</v>
      </c>
      <c r="E165" s="26">
        <f>D165/B165</f>
        <v>0.2571428571428572</v>
      </c>
      <c r="F165" s="8"/>
      <c r="H165" s="39">
        <v>23</v>
      </c>
      <c r="I165" s="39">
        <v>19</v>
      </c>
      <c r="J165" s="39">
        <v>0</v>
      </c>
      <c r="K165" s="39">
        <v>33</v>
      </c>
      <c r="L165" s="39">
        <v>34</v>
      </c>
    </row>
    <row r="166" spans="1:12" ht="12.75">
      <c r="A166" s="10">
        <v>5</v>
      </c>
      <c r="B166" s="15">
        <v>7</v>
      </c>
      <c r="C166" s="10">
        <f>B166*2.54</f>
        <v>17.78</v>
      </c>
      <c r="D166" s="40">
        <v>2.4</v>
      </c>
      <c r="E166" s="26">
        <f>D166/B166</f>
        <v>0.34285714285714286</v>
      </c>
      <c r="F166" s="8"/>
      <c r="H166" s="39">
        <v>21</v>
      </c>
      <c r="I166" s="39">
        <v>26</v>
      </c>
      <c r="J166" s="39">
        <v>0</v>
      </c>
      <c r="K166" s="39">
        <v>25</v>
      </c>
      <c r="L166" s="39">
        <v>35</v>
      </c>
    </row>
    <row r="167" spans="1:12" ht="12.75">
      <c r="A167" s="1" t="s">
        <v>7</v>
      </c>
      <c r="B167" s="14">
        <f>AVERAGE(B162:B166)</f>
        <v>10.2</v>
      </c>
      <c r="C167" s="14">
        <f>AVERAGE(C162:C166)</f>
        <v>25.908000000000005</v>
      </c>
      <c r="D167" s="14">
        <f>AVERAGE(D162:D166)</f>
        <v>3.08</v>
      </c>
      <c r="E167" s="2">
        <f>AVERAGE(E162:E166)</f>
        <v>0.2966257272139625</v>
      </c>
      <c r="F167" s="11"/>
      <c r="H167" s="39">
        <v>22</v>
      </c>
      <c r="I167" s="39">
        <v>21</v>
      </c>
      <c r="J167" s="39">
        <v>0</v>
      </c>
      <c r="K167" s="39">
        <v>18</v>
      </c>
      <c r="L167" s="39">
        <v>31</v>
      </c>
    </row>
    <row r="168" spans="6:12" ht="12.75">
      <c r="F168" s="11"/>
      <c r="H168" s="39">
        <v>0</v>
      </c>
      <c r="I168" s="39">
        <v>20</v>
      </c>
      <c r="J168" s="39">
        <v>0</v>
      </c>
      <c r="K168" s="39">
        <v>23</v>
      </c>
      <c r="L168" s="39">
        <v>28</v>
      </c>
    </row>
    <row r="169" spans="1:12" ht="12.75">
      <c r="A169" s="1"/>
      <c r="B169" s="14"/>
      <c r="C169" s="14"/>
      <c r="D169" s="14"/>
      <c r="E169" s="2"/>
      <c r="F169" s="11"/>
      <c r="H169" s="39">
        <v>0</v>
      </c>
      <c r="I169" s="39">
        <v>0</v>
      </c>
      <c r="J169" s="39">
        <v>15</v>
      </c>
      <c r="K169" s="39">
        <v>26</v>
      </c>
      <c r="L169" s="39">
        <v>0</v>
      </c>
    </row>
    <row r="170" spans="1:12" ht="12.75">
      <c r="A170" s="1"/>
      <c r="B170" s="14"/>
      <c r="C170" s="14"/>
      <c r="D170" s="14"/>
      <c r="E170" s="2"/>
      <c r="F170" s="11"/>
      <c r="H170" s="39">
        <v>0</v>
      </c>
      <c r="I170" s="39">
        <v>0</v>
      </c>
      <c r="J170" s="39">
        <v>20</v>
      </c>
      <c r="K170" s="39">
        <v>28</v>
      </c>
      <c r="L170" s="39">
        <v>0</v>
      </c>
    </row>
    <row r="171" spans="1:12" ht="12.75">
      <c r="A171" s="1"/>
      <c r="B171" s="14"/>
      <c r="C171" s="14"/>
      <c r="D171" s="14"/>
      <c r="E171" s="2"/>
      <c r="F171" s="11"/>
      <c r="H171" s="39">
        <v>0</v>
      </c>
      <c r="I171" s="39">
        <v>0</v>
      </c>
      <c r="J171" s="39">
        <v>22</v>
      </c>
      <c r="K171" s="39">
        <v>27</v>
      </c>
      <c r="L171" s="39">
        <v>0</v>
      </c>
    </row>
    <row r="172" spans="1:11" ht="12.75">
      <c r="A172" s="1"/>
      <c r="B172" s="14"/>
      <c r="C172" s="14"/>
      <c r="D172" s="14"/>
      <c r="E172" s="2"/>
      <c r="F172" s="11"/>
      <c r="H172" s="13"/>
      <c r="I172" s="9"/>
      <c r="J172" s="9"/>
      <c r="K172" s="12"/>
    </row>
    <row r="173" spans="1:12" ht="12.75">
      <c r="A173" s="1"/>
      <c r="B173" s="14"/>
      <c r="C173" s="14"/>
      <c r="D173" s="44" t="s">
        <v>0</v>
      </c>
      <c r="E173" s="3"/>
      <c r="F173" s="14">
        <f>K173*E167</f>
        <v>4.093435035552683</v>
      </c>
      <c r="H173" s="45" t="s">
        <v>10</v>
      </c>
      <c r="I173" s="9"/>
      <c r="J173" s="9"/>
      <c r="K173" s="46">
        <f>AVERAGE(H162:L171)</f>
        <v>13.8</v>
      </c>
      <c r="L173" t="s">
        <v>11</v>
      </c>
    </row>
    <row r="175" spans="1:5" ht="12.75">
      <c r="A175" s="1" t="s">
        <v>9</v>
      </c>
      <c r="B175" s="1"/>
      <c r="C175" s="1" t="s">
        <v>27</v>
      </c>
      <c r="D175" s="1"/>
      <c r="E175" s="1"/>
    </row>
    <row r="176" spans="1:5" ht="12.75">
      <c r="A176" s="20" t="s">
        <v>8</v>
      </c>
      <c r="B176" s="21">
        <v>35572</v>
      </c>
      <c r="C176" s="1"/>
      <c r="D176" s="1" t="s">
        <v>12</v>
      </c>
      <c r="E176" s="23">
        <v>0.41875</v>
      </c>
    </row>
    <row r="177" spans="8:12" ht="12.75">
      <c r="H177" s="5"/>
      <c r="I177" s="5"/>
      <c r="J177" s="5"/>
      <c r="K177" s="5"/>
      <c r="L177" s="5"/>
    </row>
    <row r="178" spans="1:12" ht="12.75">
      <c r="A178" s="6"/>
      <c r="B178" s="7" t="s">
        <v>1</v>
      </c>
      <c r="C178" s="7" t="s">
        <v>2</v>
      </c>
      <c r="D178" s="8" t="s">
        <v>19</v>
      </c>
      <c r="E178" s="8" t="s">
        <v>5</v>
      </c>
      <c r="F178" s="8"/>
      <c r="H178" s="45" t="s">
        <v>6</v>
      </c>
      <c r="I178" s="9"/>
      <c r="J178" s="9"/>
      <c r="K178" s="9"/>
      <c r="L178" s="9"/>
    </row>
    <row r="179" spans="1:12" ht="12.75">
      <c r="A179" s="10">
        <v>1</v>
      </c>
      <c r="B179" s="15">
        <v>8</v>
      </c>
      <c r="C179" s="10">
        <f>B179*2.54</f>
        <v>20.32</v>
      </c>
      <c r="D179" s="40">
        <v>3.4</v>
      </c>
      <c r="E179" s="26">
        <f>D179/B179</f>
        <v>0.425</v>
      </c>
      <c r="F179" s="8"/>
      <c r="H179" s="39">
        <v>62</v>
      </c>
      <c r="I179" s="39">
        <v>0</v>
      </c>
      <c r="J179" s="39">
        <v>0</v>
      </c>
      <c r="K179" s="39">
        <v>0</v>
      </c>
      <c r="L179" s="39">
        <v>29</v>
      </c>
    </row>
    <row r="180" spans="1:12" ht="12.75">
      <c r="A180" s="10">
        <v>2</v>
      </c>
      <c r="B180" s="15">
        <v>19</v>
      </c>
      <c r="C180" s="10">
        <f>B180*2.54</f>
        <v>48.26</v>
      </c>
      <c r="D180" s="40">
        <v>6.3</v>
      </c>
      <c r="E180" s="26">
        <f>D180/B180</f>
        <v>0.33157894736842103</v>
      </c>
      <c r="F180" s="8"/>
      <c r="H180" s="39">
        <v>50</v>
      </c>
      <c r="I180" s="39">
        <v>0</v>
      </c>
      <c r="J180" s="39">
        <v>0</v>
      </c>
      <c r="K180" s="39">
        <v>0</v>
      </c>
      <c r="L180" s="39">
        <v>35</v>
      </c>
    </row>
    <row r="181" spans="1:12" ht="12.75">
      <c r="A181" s="10">
        <v>3</v>
      </c>
      <c r="B181" s="15">
        <v>10</v>
      </c>
      <c r="C181" s="10">
        <f>B181*2.54</f>
        <v>25.4</v>
      </c>
      <c r="D181" s="40">
        <v>3.1</v>
      </c>
      <c r="E181" s="26">
        <f>D181/B181</f>
        <v>0.31</v>
      </c>
      <c r="F181" s="8"/>
      <c r="H181" s="39">
        <v>48</v>
      </c>
      <c r="I181" s="39">
        <v>0</v>
      </c>
      <c r="J181" s="39">
        <v>0</v>
      </c>
      <c r="K181" s="39">
        <v>0</v>
      </c>
      <c r="L181" s="39">
        <v>28</v>
      </c>
    </row>
    <row r="182" spans="1:12" ht="12.75">
      <c r="A182" s="10">
        <v>4</v>
      </c>
      <c r="B182" s="15">
        <v>10</v>
      </c>
      <c r="C182" s="10">
        <f>B182*2.54</f>
        <v>25.4</v>
      </c>
      <c r="D182" s="40">
        <v>3.9</v>
      </c>
      <c r="E182" s="26">
        <f>D182/B182</f>
        <v>0.39</v>
      </c>
      <c r="F182" s="8"/>
      <c r="H182" s="39">
        <v>48</v>
      </c>
      <c r="I182" s="39">
        <v>0</v>
      </c>
      <c r="J182" s="39">
        <v>0</v>
      </c>
      <c r="K182" s="39">
        <v>0</v>
      </c>
      <c r="L182" s="39">
        <v>29</v>
      </c>
    </row>
    <row r="183" spans="1:12" ht="12.75">
      <c r="A183" s="10">
        <v>5</v>
      </c>
      <c r="B183" s="15">
        <v>14</v>
      </c>
      <c r="C183" s="10">
        <f>B183*2.54</f>
        <v>35.56</v>
      </c>
      <c r="D183" s="40">
        <v>4.6</v>
      </c>
      <c r="E183" s="26">
        <f>D183/B183</f>
        <v>0.32857142857142857</v>
      </c>
      <c r="F183" s="8"/>
      <c r="H183" s="39">
        <v>30</v>
      </c>
      <c r="I183" s="39">
        <v>0</v>
      </c>
      <c r="J183" s="39">
        <v>0</v>
      </c>
      <c r="K183" s="39">
        <v>5</v>
      </c>
      <c r="L183" s="39">
        <v>33</v>
      </c>
    </row>
    <row r="184" spans="1:12" ht="12.75">
      <c r="A184" s="1" t="s">
        <v>7</v>
      </c>
      <c r="B184" s="14">
        <f>AVERAGE(B179:B183)</f>
        <v>12.2</v>
      </c>
      <c r="C184" s="14">
        <f>AVERAGE(C179:C183)</f>
        <v>30.988</v>
      </c>
      <c r="D184" s="14">
        <f>AVERAGE(D179:D183)</f>
        <v>4.26</v>
      </c>
      <c r="E184" s="2">
        <f>AVERAGE(E179:E183)</f>
        <v>0.3570300751879699</v>
      </c>
      <c r="F184" s="11"/>
      <c r="H184" s="39">
        <v>20</v>
      </c>
      <c r="I184" s="39">
        <v>26</v>
      </c>
      <c r="J184" s="39">
        <v>0</v>
      </c>
      <c r="K184" s="39">
        <v>15</v>
      </c>
      <c r="L184" s="39">
        <v>29</v>
      </c>
    </row>
    <row r="185" spans="6:12" ht="12.75">
      <c r="F185" s="11"/>
      <c r="H185" s="39">
        <v>0</v>
      </c>
      <c r="I185" s="39">
        <v>30</v>
      </c>
      <c r="J185" s="39">
        <v>0</v>
      </c>
      <c r="K185" s="39">
        <v>31</v>
      </c>
      <c r="L185" s="39">
        <v>35</v>
      </c>
    </row>
    <row r="186" spans="1:12" ht="12.75">
      <c r="A186" s="1"/>
      <c r="B186" s="14"/>
      <c r="C186" s="14"/>
      <c r="D186" s="14"/>
      <c r="E186" s="2"/>
      <c r="F186" s="11"/>
      <c r="H186" s="39">
        <v>1</v>
      </c>
      <c r="I186" s="39">
        <v>25</v>
      </c>
      <c r="J186" s="39">
        <v>0</v>
      </c>
      <c r="K186" s="39">
        <v>35</v>
      </c>
      <c r="L186" s="39">
        <v>23</v>
      </c>
    </row>
    <row r="187" spans="1:12" ht="12.75">
      <c r="A187" s="1"/>
      <c r="B187" s="14"/>
      <c r="C187" s="14"/>
      <c r="D187" s="14"/>
      <c r="E187" s="2"/>
      <c r="F187" s="11"/>
      <c r="H187" s="39">
        <v>0</v>
      </c>
      <c r="I187" s="39">
        <v>25</v>
      </c>
      <c r="J187" s="39">
        <v>0</v>
      </c>
      <c r="K187" s="39">
        <v>30</v>
      </c>
      <c r="L187" s="39">
        <v>20</v>
      </c>
    </row>
    <row r="188" spans="1:12" ht="12.75">
      <c r="A188" s="1"/>
      <c r="B188" s="14"/>
      <c r="C188" s="14"/>
      <c r="D188" s="14"/>
      <c r="E188" s="2"/>
      <c r="F188" s="11"/>
      <c r="H188" s="39">
        <v>0</v>
      </c>
      <c r="I188" s="39">
        <v>26</v>
      </c>
      <c r="J188" s="39">
        <v>10</v>
      </c>
      <c r="K188" s="39">
        <v>33</v>
      </c>
      <c r="L188" s="39">
        <v>20</v>
      </c>
    </row>
    <row r="189" spans="1:11" ht="12.75">
      <c r="A189" s="1"/>
      <c r="B189" s="14"/>
      <c r="C189" s="14"/>
      <c r="D189" s="14"/>
      <c r="E189" s="2"/>
      <c r="F189" s="11"/>
      <c r="H189" s="13"/>
      <c r="I189" s="9"/>
      <c r="J189" s="9"/>
      <c r="K189" s="12"/>
    </row>
    <row r="190" spans="1:12" ht="12.75">
      <c r="A190" s="1"/>
      <c r="B190" s="14"/>
      <c r="C190" s="14"/>
      <c r="D190" s="44" t="s">
        <v>0</v>
      </c>
      <c r="E190" s="3"/>
      <c r="F190" s="14">
        <f>K190*E184</f>
        <v>5.933839849624061</v>
      </c>
      <c r="H190" s="45" t="s">
        <v>10</v>
      </c>
      <c r="I190" s="9"/>
      <c r="J190" s="9"/>
      <c r="K190" s="46">
        <f>AVERAGE(H179:L188)</f>
        <v>16.62</v>
      </c>
      <c r="L190" t="s">
        <v>11</v>
      </c>
    </row>
    <row r="191" spans="1:11" ht="12.75">
      <c r="A191" s="1"/>
      <c r="B191" s="14"/>
      <c r="C191" s="14"/>
      <c r="D191" s="44"/>
      <c r="E191" s="3"/>
      <c r="F191" s="14"/>
      <c r="H191" s="45"/>
      <c r="I191" s="9"/>
      <c r="J191" s="9"/>
      <c r="K191" s="46"/>
    </row>
    <row r="192" spans="1:5" ht="12.75">
      <c r="A192" s="1" t="s">
        <v>9</v>
      </c>
      <c r="B192" s="1"/>
      <c r="C192" s="1" t="s">
        <v>27</v>
      </c>
      <c r="D192" s="1"/>
      <c r="E192" s="1"/>
    </row>
    <row r="193" spans="1:5" ht="12.75">
      <c r="A193" s="20" t="s">
        <v>8</v>
      </c>
      <c r="B193" s="21">
        <v>35573</v>
      </c>
      <c r="C193" s="1"/>
      <c r="D193" s="1" t="s">
        <v>12</v>
      </c>
      <c r="E193" s="23">
        <v>0.3993055555555556</v>
      </c>
    </row>
    <row r="194" spans="8:12" ht="12.75">
      <c r="H194" s="5"/>
      <c r="I194" s="5"/>
      <c r="J194" s="5"/>
      <c r="K194" s="5"/>
      <c r="L194" s="5"/>
    </row>
    <row r="195" spans="1:12" ht="12.75">
      <c r="A195" s="6"/>
      <c r="B195" s="7" t="s">
        <v>1</v>
      </c>
      <c r="C195" s="7" t="s">
        <v>2</v>
      </c>
      <c r="D195" s="8" t="s">
        <v>19</v>
      </c>
      <c r="E195" s="8" t="s">
        <v>5</v>
      </c>
      <c r="F195" s="8"/>
      <c r="H195" s="45" t="s">
        <v>6</v>
      </c>
      <c r="I195" s="9"/>
      <c r="J195" s="9"/>
      <c r="K195" s="9"/>
      <c r="L195" s="9"/>
    </row>
    <row r="196" spans="1:12" ht="12.75">
      <c r="A196" s="10">
        <v>1</v>
      </c>
      <c r="B196" s="15">
        <v>15</v>
      </c>
      <c r="C196" s="10">
        <f>B196*2.54</f>
        <v>38.1</v>
      </c>
      <c r="D196" s="40">
        <v>2</v>
      </c>
      <c r="E196" s="26">
        <f>D196/B196</f>
        <v>0.13333333333333333</v>
      </c>
      <c r="F196" s="8"/>
      <c r="H196" s="39">
        <v>28</v>
      </c>
      <c r="I196" s="39">
        <v>0</v>
      </c>
      <c r="J196" s="39">
        <v>0</v>
      </c>
      <c r="K196" s="39">
        <v>24</v>
      </c>
      <c r="L196" s="39">
        <v>0</v>
      </c>
    </row>
    <row r="197" spans="1:12" ht="12.75">
      <c r="A197" s="10">
        <v>2</v>
      </c>
      <c r="B197" s="15">
        <v>9</v>
      </c>
      <c r="C197" s="10">
        <f>B197*2.54</f>
        <v>22.86</v>
      </c>
      <c r="D197" s="40">
        <v>1.9</v>
      </c>
      <c r="E197" s="26">
        <f>D197/B197</f>
        <v>0.2111111111111111</v>
      </c>
      <c r="F197" s="8"/>
      <c r="H197" s="39">
        <v>0</v>
      </c>
      <c r="I197" s="39">
        <v>0</v>
      </c>
      <c r="J197" s="39">
        <v>18</v>
      </c>
      <c r="K197" s="39">
        <v>20</v>
      </c>
      <c r="L197" s="39">
        <v>0</v>
      </c>
    </row>
    <row r="198" spans="1:12" ht="12.75">
      <c r="A198" s="10">
        <v>3</v>
      </c>
      <c r="B198" s="15">
        <v>15</v>
      </c>
      <c r="C198" s="10">
        <f>B198*2.54</f>
        <v>38.1</v>
      </c>
      <c r="D198" s="40">
        <v>5</v>
      </c>
      <c r="E198" s="26">
        <f>D198/B198</f>
        <v>0.3333333333333333</v>
      </c>
      <c r="F198" s="8"/>
      <c r="H198" s="39">
        <v>0</v>
      </c>
      <c r="I198" s="39">
        <v>0</v>
      </c>
      <c r="J198" s="39">
        <v>27</v>
      </c>
      <c r="K198" s="39">
        <v>30</v>
      </c>
      <c r="L198" s="39">
        <v>0</v>
      </c>
    </row>
    <row r="199" spans="1:12" ht="12.75">
      <c r="A199" s="10">
        <v>4</v>
      </c>
      <c r="B199" s="15">
        <v>11</v>
      </c>
      <c r="C199" s="10">
        <f>B199*2.54</f>
        <v>27.94</v>
      </c>
      <c r="D199" s="40">
        <v>3.1</v>
      </c>
      <c r="E199" s="26">
        <f>D199/B199</f>
        <v>0.2818181818181818</v>
      </c>
      <c r="F199" s="8"/>
      <c r="H199" s="39">
        <v>0</v>
      </c>
      <c r="I199" s="39">
        <v>0</v>
      </c>
      <c r="J199" s="39">
        <v>24</v>
      </c>
      <c r="K199" s="39">
        <v>32</v>
      </c>
      <c r="L199" s="39">
        <v>0</v>
      </c>
    </row>
    <row r="200" spans="1:12" ht="12.75">
      <c r="A200" s="10">
        <v>5</v>
      </c>
      <c r="B200" s="15">
        <v>10</v>
      </c>
      <c r="C200" s="10">
        <f>B200*2.54</f>
        <v>25.4</v>
      </c>
      <c r="D200" s="40">
        <v>2</v>
      </c>
      <c r="E200" s="26">
        <f>D200/B200</f>
        <v>0.2</v>
      </c>
      <c r="F200" s="8"/>
      <c r="H200" s="39">
        <v>0</v>
      </c>
      <c r="I200" s="39">
        <v>21</v>
      </c>
      <c r="J200" s="39">
        <v>24</v>
      </c>
      <c r="K200" s="39">
        <v>25</v>
      </c>
      <c r="L200" s="39">
        <v>0</v>
      </c>
    </row>
    <row r="201" spans="1:12" ht="12.75">
      <c r="A201" s="1" t="s">
        <v>7</v>
      </c>
      <c r="B201" s="14">
        <f>AVERAGE(B196:B200)</f>
        <v>12</v>
      </c>
      <c r="C201" s="14">
        <f>AVERAGE(C196:C200)</f>
        <v>30.48</v>
      </c>
      <c r="D201" s="14">
        <f>AVERAGE(D196:D200)</f>
        <v>2.8</v>
      </c>
      <c r="E201" s="2">
        <f>AVERAGE(E196:E200)</f>
        <v>0.2319191919191919</v>
      </c>
      <c r="F201" s="11"/>
      <c r="H201" s="39">
        <v>0</v>
      </c>
      <c r="I201" s="39">
        <v>18</v>
      </c>
      <c r="J201" s="39">
        <v>20</v>
      </c>
      <c r="K201" s="39">
        <v>26</v>
      </c>
      <c r="L201" s="39">
        <v>10</v>
      </c>
    </row>
    <row r="202" spans="6:12" ht="12.75">
      <c r="F202" s="11"/>
      <c r="H202" s="39">
        <v>21</v>
      </c>
      <c r="I202" s="39">
        <v>14</v>
      </c>
      <c r="J202" s="39">
        <v>26</v>
      </c>
      <c r="K202" s="39">
        <v>23</v>
      </c>
      <c r="L202" s="39">
        <v>0</v>
      </c>
    </row>
    <row r="203" spans="1:12" ht="12.75">
      <c r="A203" s="1"/>
      <c r="B203" s="14"/>
      <c r="C203" s="14"/>
      <c r="D203" s="14"/>
      <c r="E203" s="2"/>
      <c r="F203" s="11"/>
      <c r="H203" s="39">
        <v>24</v>
      </c>
      <c r="I203" s="39">
        <v>0</v>
      </c>
      <c r="J203" s="39">
        <v>20</v>
      </c>
      <c r="K203" s="39">
        <v>22</v>
      </c>
      <c r="L203" s="39">
        <v>0</v>
      </c>
    </row>
    <row r="204" spans="1:12" ht="12.75">
      <c r="A204" s="1"/>
      <c r="B204" s="14"/>
      <c r="C204" s="14"/>
      <c r="D204" s="14"/>
      <c r="E204" s="2"/>
      <c r="F204" s="11"/>
      <c r="H204" s="39">
        <v>21</v>
      </c>
      <c r="I204" s="39">
        <v>0</v>
      </c>
      <c r="J204" s="39">
        <v>30</v>
      </c>
      <c r="K204" s="39">
        <v>0</v>
      </c>
      <c r="L204" s="39">
        <v>0</v>
      </c>
    </row>
    <row r="205" spans="1:12" ht="12.75">
      <c r="A205" s="1"/>
      <c r="B205" s="14"/>
      <c r="C205" s="14"/>
      <c r="D205" s="14"/>
      <c r="E205" s="2"/>
      <c r="F205" s="11"/>
      <c r="H205" s="39">
        <v>0</v>
      </c>
      <c r="I205" s="39">
        <v>0</v>
      </c>
      <c r="J205" s="39">
        <v>28</v>
      </c>
      <c r="K205" s="39">
        <v>29</v>
      </c>
      <c r="L205" s="39">
        <v>0</v>
      </c>
    </row>
    <row r="206" spans="1:11" ht="12.75">
      <c r="A206" s="1"/>
      <c r="B206" s="14"/>
      <c r="C206" s="14"/>
      <c r="D206" s="14"/>
      <c r="E206" s="2"/>
      <c r="F206" s="11"/>
      <c r="H206" s="13"/>
      <c r="I206" s="9"/>
      <c r="J206" s="9"/>
      <c r="K206" s="12"/>
    </row>
    <row r="207" spans="1:12" ht="12.75">
      <c r="A207" s="1"/>
      <c r="B207" s="14"/>
      <c r="C207" s="14"/>
      <c r="D207" s="44" t="s">
        <v>0</v>
      </c>
      <c r="E207" s="3"/>
      <c r="F207" s="14">
        <f>K207*E201</f>
        <v>2.806222222222222</v>
      </c>
      <c r="H207" s="45" t="s">
        <v>10</v>
      </c>
      <c r="I207" s="9"/>
      <c r="J207" s="9"/>
      <c r="K207" s="46">
        <f>AVERAGE(H196:L205)</f>
        <v>12.1</v>
      </c>
      <c r="L207" t="s">
        <v>11</v>
      </c>
    </row>
    <row r="209" spans="1:5" ht="12.75">
      <c r="A209" s="1" t="s">
        <v>9</v>
      </c>
      <c r="B209" s="1"/>
      <c r="C209" s="1" t="s">
        <v>27</v>
      </c>
      <c r="D209" s="1"/>
      <c r="E209" s="1"/>
    </row>
    <row r="210" spans="1:5" ht="12.75">
      <c r="A210" s="20" t="s">
        <v>8</v>
      </c>
      <c r="B210" s="21">
        <v>35574</v>
      </c>
      <c r="C210" s="1"/>
      <c r="D210" s="1" t="s">
        <v>12</v>
      </c>
      <c r="E210" s="23">
        <v>0.2847222222222222</v>
      </c>
    </row>
    <row r="211" spans="8:12" ht="12.75">
      <c r="H211" s="5"/>
      <c r="I211" s="5"/>
      <c r="J211" s="5"/>
      <c r="K211" s="5"/>
      <c r="L211" s="5"/>
    </row>
    <row r="212" spans="1:12" ht="12.75">
      <c r="A212" s="6"/>
      <c r="B212" s="7" t="s">
        <v>1</v>
      </c>
      <c r="C212" s="7" t="s">
        <v>2</v>
      </c>
      <c r="D212" s="8" t="s">
        <v>19</v>
      </c>
      <c r="E212" s="8" t="s">
        <v>5</v>
      </c>
      <c r="F212" s="8"/>
      <c r="H212" s="45" t="s">
        <v>6</v>
      </c>
      <c r="I212" s="9"/>
      <c r="J212" s="9"/>
      <c r="K212" s="9"/>
      <c r="L212" s="9"/>
    </row>
    <row r="213" spans="1:12" ht="12.75">
      <c r="A213" s="10">
        <v>1</v>
      </c>
      <c r="B213" s="15">
        <v>7</v>
      </c>
      <c r="C213" s="10">
        <f>B213*2.54</f>
        <v>17.78</v>
      </c>
      <c r="D213" s="40">
        <v>3.2</v>
      </c>
      <c r="E213" s="26">
        <f>D213/B213</f>
        <v>0.4571428571428572</v>
      </c>
      <c r="F213" s="8"/>
      <c r="H213" s="39">
        <v>0</v>
      </c>
      <c r="I213" s="39">
        <v>24</v>
      </c>
      <c r="J213" s="39">
        <v>0</v>
      </c>
      <c r="K213" s="39">
        <v>30</v>
      </c>
      <c r="L213" s="39">
        <v>28</v>
      </c>
    </row>
    <row r="214" spans="1:12" ht="12.75">
      <c r="A214" s="10">
        <v>2</v>
      </c>
      <c r="B214" s="15">
        <v>7</v>
      </c>
      <c r="C214" s="10">
        <f>B214*2.54</f>
        <v>17.78</v>
      </c>
      <c r="D214" s="40">
        <v>2.8</v>
      </c>
      <c r="E214" s="26">
        <f>D214/B214</f>
        <v>0.39999999999999997</v>
      </c>
      <c r="F214" s="8"/>
      <c r="H214" s="39">
        <v>21</v>
      </c>
      <c r="I214" s="39">
        <v>13</v>
      </c>
      <c r="J214" s="39">
        <v>0</v>
      </c>
      <c r="K214" s="39">
        <v>26</v>
      </c>
      <c r="L214" s="39">
        <v>28</v>
      </c>
    </row>
    <row r="215" spans="1:12" ht="12.75">
      <c r="A215" s="10">
        <v>3</v>
      </c>
      <c r="B215" s="15">
        <v>8</v>
      </c>
      <c r="C215" s="10">
        <f>B215*2.54</f>
        <v>20.32</v>
      </c>
      <c r="D215" s="40">
        <v>2.7</v>
      </c>
      <c r="E215" s="26">
        <f>D215/B215</f>
        <v>0.3375</v>
      </c>
      <c r="F215" s="8"/>
      <c r="H215" s="39">
        <v>20</v>
      </c>
      <c r="I215" s="39">
        <v>0</v>
      </c>
      <c r="J215" s="39">
        <v>26</v>
      </c>
      <c r="K215" s="39">
        <v>27</v>
      </c>
      <c r="L215" s="39">
        <v>23</v>
      </c>
    </row>
    <row r="216" spans="1:12" ht="12.75">
      <c r="A216" s="10">
        <v>4</v>
      </c>
      <c r="B216" s="15">
        <v>14</v>
      </c>
      <c r="C216" s="10">
        <f>B216*2.54</f>
        <v>35.56</v>
      </c>
      <c r="D216" s="40">
        <v>2.5</v>
      </c>
      <c r="E216" s="26">
        <f>D216/B216</f>
        <v>0.17857142857142858</v>
      </c>
      <c r="F216" s="8"/>
      <c r="H216" s="39">
        <v>0</v>
      </c>
      <c r="I216" s="39">
        <v>0</v>
      </c>
      <c r="J216" s="39">
        <v>28</v>
      </c>
      <c r="K216" s="39">
        <v>25</v>
      </c>
      <c r="L216" s="39">
        <v>15</v>
      </c>
    </row>
    <row r="217" spans="1:12" ht="12.75">
      <c r="A217" s="10">
        <v>5</v>
      </c>
      <c r="B217" s="15">
        <v>9</v>
      </c>
      <c r="C217" s="10">
        <f>B217*2.54</f>
        <v>22.86</v>
      </c>
      <c r="D217" s="40">
        <v>2.4</v>
      </c>
      <c r="E217" s="26">
        <f>D217/B217</f>
        <v>0.26666666666666666</v>
      </c>
      <c r="F217" s="8"/>
      <c r="H217" s="39">
        <v>0</v>
      </c>
      <c r="I217" s="39">
        <v>0</v>
      </c>
      <c r="J217" s="39">
        <v>24</v>
      </c>
      <c r="K217" s="39">
        <v>34</v>
      </c>
      <c r="L217" s="39">
        <v>0</v>
      </c>
    </row>
    <row r="218" spans="1:12" ht="12.75">
      <c r="A218" s="1" t="s">
        <v>7</v>
      </c>
      <c r="B218" s="14">
        <f>AVERAGE(B213:B217)</f>
        <v>9</v>
      </c>
      <c r="C218" s="14">
        <f>AVERAGE(C213:C217)</f>
        <v>22.86</v>
      </c>
      <c r="D218" s="14">
        <f>AVERAGE(D213:D217)</f>
        <v>2.7199999999999998</v>
      </c>
      <c r="E218" s="2">
        <f>AVERAGE(E213:E217)</f>
        <v>0.3279761904761905</v>
      </c>
      <c r="F218" s="11"/>
      <c r="H218" s="39">
        <v>0</v>
      </c>
      <c r="I218" s="39">
        <v>0</v>
      </c>
      <c r="J218" s="39">
        <v>34</v>
      </c>
      <c r="K218" s="39">
        <v>23</v>
      </c>
      <c r="L218" s="39">
        <v>0</v>
      </c>
    </row>
    <row r="219" spans="6:12" ht="12.75">
      <c r="F219" s="11"/>
      <c r="H219" s="39">
        <v>0</v>
      </c>
      <c r="I219" s="39">
        <v>0</v>
      </c>
      <c r="J219" s="39">
        <v>35</v>
      </c>
      <c r="K219" s="39">
        <v>0</v>
      </c>
      <c r="L219" s="39">
        <v>0</v>
      </c>
    </row>
    <row r="220" spans="1:12" ht="12.75">
      <c r="A220" s="1"/>
      <c r="B220" s="14"/>
      <c r="C220" s="14"/>
      <c r="D220" s="14"/>
      <c r="E220" s="2"/>
      <c r="F220" s="11"/>
      <c r="H220" s="39">
        <v>0</v>
      </c>
      <c r="I220" s="39">
        <v>0</v>
      </c>
      <c r="J220" s="39">
        <v>27</v>
      </c>
      <c r="K220" s="39">
        <v>29</v>
      </c>
      <c r="L220" s="39">
        <v>0</v>
      </c>
    </row>
    <row r="221" spans="1:12" ht="12.75">
      <c r="A221" s="1"/>
      <c r="B221" s="14"/>
      <c r="C221" s="14"/>
      <c r="D221" s="14"/>
      <c r="E221" s="2"/>
      <c r="F221" s="11"/>
      <c r="H221" s="39">
        <v>0</v>
      </c>
      <c r="I221" s="39">
        <v>0</v>
      </c>
      <c r="J221" s="39">
        <v>26</v>
      </c>
      <c r="K221" s="39">
        <v>29</v>
      </c>
      <c r="L221" s="39">
        <v>0</v>
      </c>
    </row>
    <row r="222" spans="1:12" ht="12.75">
      <c r="A222" s="1"/>
      <c r="B222" s="14"/>
      <c r="C222" s="14"/>
      <c r="D222" s="14"/>
      <c r="E222" s="2"/>
      <c r="F222" s="11"/>
      <c r="H222" s="39">
        <v>27</v>
      </c>
      <c r="I222" s="39">
        <v>0</v>
      </c>
      <c r="J222" s="39">
        <v>22</v>
      </c>
      <c r="K222" s="39">
        <v>0</v>
      </c>
      <c r="L222" s="39">
        <v>0</v>
      </c>
    </row>
    <row r="223" spans="1:11" ht="12.75">
      <c r="A223" s="1"/>
      <c r="B223" s="14"/>
      <c r="C223" s="14"/>
      <c r="D223" s="14"/>
      <c r="E223" s="2"/>
      <c r="F223" s="11"/>
      <c r="H223" s="13"/>
      <c r="I223" s="9"/>
      <c r="J223" s="9"/>
      <c r="K223" s="12"/>
    </row>
    <row r="224" spans="1:12" ht="12.75">
      <c r="A224" s="1"/>
      <c r="B224" s="14"/>
      <c r="C224" s="14"/>
      <c r="D224" s="44" t="s">
        <v>0</v>
      </c>
      <c r="E224" s="3"/>
      <c r="F224" s="14">
        <f>K224*E218</f>
        <v>4.224333333333334</v>
      </c>
      <c r="H224" s="45" t="s">
        <v>10</v>
      </c>
      <c r="I224" s="9"/>
      <c r="J224" s="9"/>
      <c r="K224" s="46">
        <f>AVERAGE(H213:L222)</f>
        <v>12.88</v>
      </c>
      <c r="L224" t="s">
        <v>11</v>
      </c>
    </row>
    <row r="225" spans="1:11" ht="12.75">
      <c r="A225" s="1"/>
      <c r="B225" s="14"/>
      <c r="C225" s="14"/>
      <c r="D225" s="3"/>
      <c r="E225" s="3"/>
      <c r="F225" s="4"/>
      <c r="I225" s="10"/>
      <c r="K225" s="27"/>
    </row>
    <row r="226" spans="1:5" ht="12.75">
      <c r="A226" s="1" t="s">
        <v>9</v>
      </c>
      <c r="B226" s="1"/>
      <c r="C226" s="1" t="s">
        <v>27</v>
      </c>
      <c r="D226" s="1"/>
      <c r="E226" s="1"/>
    </row>
    <row r="227" spans="1:5" ht="12.75">
      <c r="A227" s="20" t="s">
        <v>8</v>
      </c>
      <c r="B227" s="21">
        <v>35575</v>
      </c>
      <c r="C227" s="1"/>
      <c r="D227" s="1" t="s">
        <v>12</v>
      </c>
      <c r="E227" s="23">
        <v>0.34722222222222227</v>
      </c>
    </row>
    <row r="228" spans="8:12" ht="12.75">
      <c r="H228" s="5"/>
      <c r="I228" s="5"/>
      <c r="J228" s="5"/>
      <c r="K228" s="5"/>
      <c r="L228" s="5"/>
    </row>
    <row r="229" spans="1:12" ht="12.75">
      <c r="A229" s="6"/>
      <c r="B229" s="7" t="s">
        <v>1</v>
      </c>
      <c r="C229" s="7" t="s">
        <v>2</v>
      </c>
      <c r="D229" s="8" t="s">
        <v>19</v>
      </c>
      <c r="E229" s="8" t="s">
        <v>5</v>
      </c>
      <c r="F229" s="8"/>
      <c r="H229" s="45" t="s">
        <v>6</v>
      </c>
      <c r="I229" s="9"/>
      <c r="J229" s="9"/>
      <c r="K229" s="9"/>
      <c r="L229" s="9"/>
    </row>
    <row r="230" spans="1:12" ht="12.75">
      <c r="A230" s="10">
        <v>1</v>
      </c>
      <c r="B230" s="15">
        <v>8</v>
      </c>
      <c r="C230" s="10">
        <f>B230*2.54</f>
        <v>20.32</v>
      </c>
      <c r="D230" s="40">
        <v>2.2</v>
      </c>
      <c r="E230" s="26">
        <f>D230/B230</f>
        <v>0.275</v>
      </c>
      <c r="F230" s="8"/>
      <c r="H230" s="39">
        <v>0</v>
      </c>
      <c r="I230" s="39">
        <v>0</v>
      </c>
      <c r="J230" s="39">
        <v>0</v>
      </c>
      <c r="K230" s="39">
        <v>0</v>
      </c>
      <c r="L230" s="39">
        <v>0</v>
      </c>
    </row>
    <row r="231" spans="1:12" ht="12.75">
      <c r="A231" s="10">
        <v>2</v>
      </c>
      <c r="B231" s="15">
        <v>7.5</v>
      </c>
      <c r="C231" s="10">
        <f>B231*2.54</f>
        <v>19.05</v>
      </c>
      <c r="D231" s="40">
        <v>1.9</v>
      </c>
      <c r="E231" s="26">
        <f>D231/B231</f>
        <v>0.2533333333333333</v>
      </c>
      <c r="F231" s="8"/>
      <c r="H231" s="39">
        <v>19</v>
      </c>
      <c r="I231" s="39">
        <v>0</v>
      </c>
      <c r="J231" s="39">
        <v>0</v>
      </c>
      <c r="K231" s="39">
        <v>0</v>
      </c>
      <c r="L231" s="39">
        <v>0</v>
      </c>
    </row>
    <row r="232" spans="1:12" ht="12.75">
      <c r="A232" s="10">
        <v>3</v>
      </c>
      <c r="B232" s="15">
        <v>7</v>
      </c>
      <c r="C232" s="10">
        <f>B232*2.54</f>
        <v>17.78</v>
      </c>
      <c r="D232" s="40">
        <v>1</v>
      </c>
      <c r="E232" s="26">
        <f>D232/B232</f>
        <v>0.14285714285714285</v>
      </c>
      <c r="F232" s="8"/>
      <c r="H232" s="39">
        <v>29</v>
      </c>
      <c r="I232" s="39">
        <v>0</v>
      </c>
      <c r="J232" s="39">
        <v>0</v>
      </c>
      <c r="K232" s="39">
        <v>0</v>
      </c>
      <c r="L232" s="39">
        <v>26</v>
      </c>
    </row>
    <row r="233" spans="1:12" ht="12.75">
      <c r="A233" s="10">
        <v>4</v>
      </c>
      <c r="B233" s="15">
        <v>7</v>
      </c>
      <c r="C233" s="10">
        <f>B233*2.54</f>
        <v>17.78</v>
      </c>
      <c r="D233" s="40">
        <v>2.3</v>
      </c>
      <c r="E233" s="26">
        <f>D233/B233</f>
        <v>0.32857142857142857</v>
      </c>
      <c r="F233" s="8"/>
      <c r="H233" s="39">
        <v>0</v>
      </c>
      <c r="I233" s="39">
        <v>0</v>
      </c>
      <c r="J233" s="39">
        <v>23</v>
      </c>
      <c r="K233" s="39">
        <v>0</v>
      </c>
      <c r="L233" s="39">
        <v>0</v>
      </c>
    </row>
    <row r="234" spans="1:12" ht="12.75">
      <c r="A234" s="10">
        <v>5</v>
      </c>
      <c r="B234" s="15">
        <v>9</v>
      </c>
      <c r="C234" s="10">
        <f>B234*2.54</f>
        <v>22.86</v>
      </c>
      <c r="D234" s="40">
        <v>2.3</v>
      </c>
      <c r="E234" s="26">
        <f>D234/B234</f>
        <v>0.25555555555555554</v>
      </c>
      <c r="F234" s="8"/>
      <c r="H234" s="39">
        <v>0</v>
      </c>
      <c r="I234" s="39">
        <v>0</v>
      </c>
      <c r="J234" s="39">
        <v>20</v>
      </c>
      <c r="K234" s="39">
        <v>0</v>
      </c>
      <c r="L234" s="39">
        <v>0</v>
      </c>
    </row>
    <row r="235" spans="1:12" ht="12.75">
      <c r="A235" s="1" t="s">
        <v>7</v>
      </c>
      <c r="B235" s="14">
        <f>AVERAGE(B230:B234)</f>
        <v>7.7</v>
      </c>
      <c r="C235" s="14">
        <f>AVERAGE(C230:C234)</f>
        <v>19.558</v>
      </c>
      <c r="D235" s="14">
        <f>AVERAGE(D230:D234)</f>
        <v>1.94</v>
      </c>
      <c r="E235" s="2">
        <f>AVERAGE(E230:E234)</f>
        <v>0.25106349206349204</v>
      </c>
      <c r="F235" s="11"/>
      <c r="H235" s="39">
        <v>0</v>
      </c>
      <c r="I235" s="39">
        <v>0</v>
      </c>
      <c r="J235" s="39">
        <v>13</v>
      </c>
      <c r="K235" s="39">
        <v>0</v>
      </c>
      <c r="L235" s="39">
        <v>0</v>
      </c>
    </row>
    <row r="236" spans="6:12" ht="12.75">
      <c r="F236" s="11"/>
      <c r="H236" s="39">
        <v>0</v>
      </c>
      <c r="I236" s="39">
        <v>0</v>
      </c>
      <c r="J236" s="39">
        <v>24</v>
      </c>
      <c r="K236" s="39">
        <v>0</v>
      </c>
      <c r="L236" s="39">
        <v>24</v>
      </c>
    </row>
    <row r="237" spans="1:12" ht="12.75">
      <c r="A237" s="1"/>
      <c r="B237" s="14"/>
      <c r="C237" s="14"/>
      <c r="D237" s="14"/>
      <c r="E237" s="2"/>
      <c r="F237" s="11"/>
      <c r="H237" s="39">
        <v>18</v>
      </c>
      <c r="I237" s="39">
        <v>0</v>
      </c>
      <c r="J237" s="39">
        <v>23</v>
      </c>
      <c r="K237" s="39">
        <v>0</v>
      </c>
      <c r="L237" s="39">
        <v>30</v>
      </c>
    </row>
    <row r="238" spans="1:12" ht="12.75">
      <c r="A238" s="1"/>
      <c r="B238" s="14"/>
      <c r="C238" s="14"/>
      <c r="D238" s="14"/>
      <c r="E238" s="2"/>
      <c r="F238" s="11"/>
      <c r="H238" s="39">
        <v>32</v>
      </c>
      <c r="I238" s="39">
        <v>0</v>
      </c>
      <c r="J238" s="39">
        <v>0</v>
      </c>
      <c r="K238" s="39">
        <v>0</v>
      </c>
      <c r="L238" s="39">
        <v>35</v>
      </c>
    </row>
    <row r="239" spans="1:12" ht="12.75">
      <c r="A239" s="1"/>
      <c r="B239" s="14"/>
      <c r="C239" s="14"/>
      <c r="D239" s="14"/>
      <c r="E239" s="2"/>
      <c r="F239" s="11"/>
      <c r="H239" s="39">
        <v>20</v>
      </c>
      <c r="I239" s="39">
        <v>0</v>
      </c>
      <c r="J239" s="39">
        <v>0</v>
      </c>
      <c r="K239" s="39">
        <v>0</v>
      </c>
      <c r="L239" s="39">
        <v>26</v>
      </c>
    </row>
    <row r="240" spans="1:11" ht="12.75">
      <c r="A240" s="1"/>
      <c r="B240" s="14"/>
      <c r="C240" s="14"/>
      <c r="D240" s="14"/>
      <c r="E240" s="2"/>
      <c r="F240" s="11"/>
      <c r="H240" s="13"/>
      <c r="I240" s="9"/>
      <c r="J240" s="9"/>
      <c r="K240" s="12"/>
    </row>
    <row r="241" spans="1:12" ht="12.75">
      <c r="A241" s="1"/>
      <c r="B241" s="14"/>
      <c r="C241" s="14"/>
      <c r="D241" s="44" t="s">
        <v>0</v>
      </c>
      <c r="E241" s="3"/>
      <c r="F241" s="14">
        <f>K241*E235</f>
        <v>1.8176996825396825</v>
      </c>
      <c r="H241" s="45" t="s">
        <v>10</v>
      </c>
      <c r="I241" s="9"/>
      <c r="J241" s="9"/>
      <c r="K241" s="46">
        <f>AVERAGE(H230:L239)</f>
        <v>7.24</v>
      </c>
      <c r="L241" t="s">
        <v>11</v>
      </c>
    </row>
    <row r="242" spans="1:11" ht="12.75">
      <c r="A242" s="1"/>
      <c r="B242" s="14"/>
      <c r="C242" s="14"/>
      <c r="D242" s="14"/>
      <c r="E242" s="2"/>
      <c r="F242" s="11"/>
      <c r="H242" s="9"/>
      <c r="I242" s="9"/>
      <c r="J242" s="9"/>
      <c r="K242" s="27"/>
    </row>
    <row r="243" spans="1:5" ht="12.75">
      <c r="A243" s="1" t="s">
        <v>9</v>
      </c>
      <c r="B243" s="1"/>
      <c r="C243" s="1" t="s">
        <v>27</v>
      </c>
      <c r="D243" s="1"/>
      <c r="E243" s="1"/>
    </row>
    <row r="244" spans="1:5" ht="12.75">
      <c r="A244" s="20" t="s">
        <v>8</v>
      </c>
      <c r="B244" s="21">
        <v>35576</v>
      </c>
      <c r="C244" s="1"/>
      <c r="D244" s="1" t="s">
        <v>12</v>
      </c>
      <c r="E244" s="23">
        <v>0.3680555555555556</v>
      </c>
    </row>
    <row r="245" spans="8:12" ht="12.75">
      <c r="H245" s="5"/>
      <c r="I245" s="5"/>
      <c r="J245" s="5"/>
      <c r="K245" s="5"/>
      <c r="L245" s="5"/>
    </row>
    <row r="246" spans="1:12" ht="12.75">
      <c r="A246" s="6"/>
      <c r="B246" s="7" t="s">
        <v>1</v>
      </c>
      <c r="C246" s="7" t="s">
        <v>2</v>
      </c>
      <c r="D246" s="8" t="s">
        <v>19</v>
      </c>
      <c r="E246" s="8" t="s">
        <v>5</v>
      </c>
      <c r="F246" s="8"/>
      <c r="H246" s="45" t="s">
        <v>6</v>
      </c>
      <c r="I246" s="9"/>
      <c r="J246" s="9"/>
      <c r="K246" s="9"/>
      <c r="L246" s="9"/>
    </row>
    <row r="247" spans="1:12" ht="12.75">
      <c r="A247" s="10">
        <v>1</v>
      </c>
      <c r="B247" s="15">
        <v>9</v>
      </c>
      <c r="C247" s="10">
        <f>B247*2.54</f>
        <v>22.86</v>
      </c>
      <c r="D247" s="40">
        <v>2.2</v>
      </c>
      <c r="E247" s="26">
        <f>D247/B247</f>
        <v>0.24444444444444446</v>
      </c>
      <c r="F247" s="8"/>
      <c r="H247" s="39">
        <v>23</v>
      </c>
      <c r="I247" s="39">
        <v>0</v>
      </c>
      <c r="J247" s="39">
        <v>0</v>
      </c>
      <c r="K247" s="39">
        <v>0</v>
      </c>
      <c r="L247" s="39">
        <v>0</v>
      </c>
    </row>
    <row r="248" spans="1:12" ht="12.75">
      <c r="A248" s="10"/>
      <c r="B248" s="15"/>
      <c r="C248" s="10"/>
      <c r="D248" s="40"/>
      <c r="E248" s="26"/>
      <c r="F248" s="8"/>
      <c r="H248" s="39">
        <v>22</v>
      </c>
      <c r="I248" s="39">
        <v>0</v>
      </c>
      <c r="J248" s="39">
        <v>0</v>
      </c>
      <c r="K248" s="39">
        <v>0</v>
      </c>
      <c r="L248" s="39">
        <v>0</v>
      </c>
    </row>
    <row r="249" spans="1:12" ht="12.75">
      <c r="A249" s="10"/>
      <c r="B249" s="15"/>
      <c r="C249" s="10"/>
      <c r="D249" s="40"/>
      <c r="E249" s="26"/>
      <c r="F249" s="8"/>
      <c r="H249" s="39">
        <v>26</v>
      </c>
      <c r="I249" s="39">
        <v>0</v>
      </c>
      <c r="J249" s="39">
        <v>0</v>
      </c>
      <c r="K249" s="39">
        <v>0</v>
      </c>
      <c r="L249" s="39">
        <v>0</v>
      </c>
    </row>
    <row r="250" spans="1:12" ht="12.75">
      <c r="A250" s="10"/>
      <c r="B250" s="15"/>
      <c r="C250" s="10"/>
      <c r="D250" s="40"/>
      <c r="E250" s="26"/>
      <c r="F250" s="8"/>
      <c r="H250" s="39">
        <v>24</v>
      </c>
      <c r="I250" s="39">
        <v>0</v>
      </c>
      <c r="J250" s="39">
        <v>0</v>
      </c>
      <c r="K250" s="39">
        <v>0</v>
      </c>
      <c r="L250" s="39">
        <v>0</v>
      </c>
    </row>
    <row r="251" spans="1:12" ht="12.75">
      <c r="A251" s="10"/>
      <c r="B251" s="15"/>
      <c r="C251" s="10"/>
      <c r="D251" s="40"/>
      <c r="E251" s="26"/>
      <c r="F251" s="8"/>
      <c r="H251" s="39">
        <v>26</v>
      </c>
      <c r="I251" s="39">
        <v>0</v>
      </c>
      <c r="J251" s="39">
        <v>0</v>
      </c>
      <c r="K251" s="39">
        <v>0</v>
      </c>
      <c r="L251" s="39">
        <v>0</v>
      </c>
    </row>
    <row r="252" spans="1:12" ht="12.75">
      <c r="A252" s="1" t="s">
        <v>7</v>
      </c>
      <c r="B252" s="14">
        <f>AVERAGE(B247:B251)</f>
        <v>9</v>
      </c>
      <c r="C252" s="14">
        <f>AVERAGE(C247:C251)</f>
        <v>22.86</v>
      </c>
      <c r="D252" s="14">
        <f>AVERAGE(D247:D251)</f>
        <v>2.2</v>
      </c>
      <c r="E252" s="2">
        <f>AVERAGE(E247:E251)</f>
        <v>0.24444444444444446</v>
      </c>
      <c r="F252" s="11"/>
      <c r="H252" s="39">
        <v>26</v>
      </c>
      <c r="I252" s="39">
        <v>0</v>
      </c>
      <c r="J252" s="39">
        <v>0</v>
      </c>
      <c r="K252" s="39">
        <v>0</v>
      </c>
      <c r="L252" s="39">
        <v>0</v>
      </c>
    </row>
    <row r="253" spans="6:12" ht="12.75">
      <c r="F253" s="11"/>
      <c r="H253" s="39">
        <v>10</v>
      </c>
      <c r="I253" s="39">
        <v>0</v>
      </c>
      <c r="J253" s="39">
        <v>0</v>
      </c>
      <c r="K253" s="39">
        <v>0</v>
      </c>
      <c r="L253" s="39">
        <v>0</v>
      </c>
    </row>
    <row r="254" spans="1:12" ht="12.75">
      <c r="A254" s="1"/>
      <c r="B254" s="14"/>
      <c r="C254" s="14"/>
      <c r="D254" s="14"/>
      <c r="E254" s="2"/>
      <c r="F254" s="11"/>
      <c r="H254" s="39">
        <v>0</v>
      </c>
      <c r="I254" s="39">
        <v>0</v>
      </c>
      <c r="J254" s="39">
        <v>0</v>
      </c>
      <c r="K254" s="39">
        <v>0</v>
      </c>
      <c r="L254" s="39">
        <v>0</v>
      </c>
    </row>
    <row r="255" spans="1:12" ht="12.75">
      <c r="A255" s="1"/>
      <c r="B255" s="14"/>
      <c r="C255" s="14"/>
      <c r="D255" s="14"/>
      <c r="E255" s="2"/>
      <c r="F255" s="11"/>
      <c r="H255" s="39">
        <v>0</v>
      </c>
      <c r="I255" s="39">
        <v>0</v>
      </c>
      <c r="J255" s="39">
        <v>0</v>
      </c>
      <c r="K255" s="39">
        <v>0</v>
      </c>
      <c r="L255" s="39">
        <v>0</v>
      </c>
    </row>
    <row r="256" spans="1:12" ht="12.75">
      <c r="A256" s="1"/>
      <c r="B256" s="14"/>
      <c r="C256" s="14"/>
      <c r="D256" s="14"/>
      <c r="E256" s="2"/>
      <c r="F256" s="11"/>
      <c r="H256" s="39">
        <v>0</v>
      </c>
      <c r="I256" s="39">
        <v>0</v>
      </c>
      <c r="J256" s="39">
        <v>0</v>
      </c>
      <c r="K256" s="39">
        <v>0</v>
      </c>
      <c r="L256" s="39">
        <v>0</v>
      </c>
    </row>
    <row r="257" spans="1:11" ht="12.75">
      <c r="A257" s="1"/>
      <c r="B257" s="14"/>
      <c r="C257" s="14"/>
      <c r="D257" s="14"/>
      <c r="E257" s="2"/>
      <c r="F257" s="11"/>
      <c r="H257" s="13"/>
      <c r="I257" s="9"/>
      <c r="J257" s="9"/>
      <c r="K257" s="12"/>
    </row>
    <row r="258" spans="1:12" ht="12.75">
      <c r="A258" s="1"/>
      <c r="B258" s="14"/>
      <c r="C258" s="14"/>
      <c r="D258" s="44" t="s">
        <v>0</v>
      </c>
      <c r="E258" s="3"/>
      <c r="F258" s="14">
        <f>K258*E252</f>
        <v>0.7675555555555557</v>
      </c>
      <c r="H258" s="45" t="s">
        <v>10</v>
      </c>
      <c r="I258" s="9"/>
      <c r="J258" s="9"/>
      <c r="K258" s="46">
        <f>AVERAGE(H247:L256)</f>
        <v>3.14</v>
      </c>
      <c r="L258" t="s">
        <v>11</v>
      </c>
    </row>
    <row r="260" spans="1:5" ht="12.75">
      <c r="A260" s="1" t="s">
        <v>9</v>
      </c>
      <c r="B260" s="1"/>
      <c r="C260" s="1" t="s">
        <v>27</v>
      </c>
      <c r="D260" s="1"/>
      <c r="E260" s="1"/>
    </row>
    <row r="261" spans="1:5" ht="12.75">
      <c r="A261" s="20" t="s">
        <v>8</v>
      </c>
      <c r="B261" s="21">
        <v>35577</v>
      </c>
      <c r="C261" s="1"/>
      <c r="D261" s="1" t="s">
        <v>12</v>
      </c>
      <c r="E261" s="23"/>
    </row>
    <row r="262" spans="8:12" ht="12.75">
      <c r="H262" s="5"/>
      <c r="I262" s="5"/>
      <c r="J262" s="5"/>
      <c r="K262" s="5"/>
      <c r="L262" s="5"/>
    </row>
    <row r="263" spans="1:12" ht="12.75">
      <c r="A263" s="6"/>
      <c r="B263" s="7" t="s">
        <v>1</v>
      </c>
      <c r="C263" s="7" t="s">
        <v>2</v>
      </c>
      <c r="D263" s="8" t="s">
        <v>19</v>
      </c>
      <c r="E263" s="8" t="s">
        <v>5</v>
      </c>
      <c r="F263" s="8"/>
      <c r="H263" s="45" t="s">
        <v>6</v>
      </c>
      <c r="I263" s="9"/>
      <c r="J263" s="9"/>
      <c r="K263" s="9"/>
      <c r="L263" s="9"/>
    </row>
    <row r="264" spans="1:12" ht="12.75">
      <c r="A264" s="10">
        <v>1</v>
      </c>
      <c r="B264" s="15">
        <v>0</v>
      </c>
      <c r="C264" s="10">
        <f>B264*2.54</f>
        <v>0</v>
      </c>
      <c r="D264" s="40">
        <v>0</v>
      </c>
      <c r="E264" s="40">
        <v>0</v>
      </c>
      <c r="F264" s="8"/>
      <c r="H264" s="39">
        <v>0</v>
      </c>
      <c r="I264" s="39">
        <v>0</v>
      </c>
      <c r="J264" s="39">
        <v>0</v>
      </c>
      <c r="K264" s="39">
        <v>0</v>
      </c>
      <c r="L264" s="39">
        <v>0</v>
      </c>
    </row>
    <row r="265" spans="1:12" ht="12.75">
      <c r="A265" s="10">
        <v>2</v>
      </c>
      <c r="B265" s="15">
        <v>0</v>
      </c>
      <c r="C265" s="10">
        <f>B265*2.54</f>
        <v>0</v>
      </c>
      <c r="D265" s="40">
        <v>0</v>
      </c>
      <c r="E265" s="40">
        <v>0</v>
      </c>
      <c r="F265" s="8"/>
      <c r="H265" s="39">
        <v>0</v>
      </c>
      <c r="I265" s="39">
        <v>0</v>
      </c>
      <c r="J265" s="39">
        <v>0</v>
      </c>
      <c r="K265" s="39">
        <v>0</v>
      </c>
      <c r="L265" s="39">
        <v>0</v>
      </c>
    </row>
    <row r="266" spans="1:12" ht="12.75">
      <c r="A266" s="10">
        <v>3</v>
      </c>
      <c r="B266" s="15">
        <v>0</v>
      </c>
      <c r="C266" s="10">
        <f>B266*2.54</f>
        <v>0</v>
      </c>
      <c r="D266" s="40">
        <v>0</v>
      </c>
      <c r="E266" s="40">
        <v>0</v>
      </c>
      <c r="F266" s="8"/>
      <c r="H266" s="39">
        <v>0</v>
      </c>
      <c r="I266" s="39">
        <v>0</v>
      </c>
      <c r="J266" s="39">
        <v>0</v>
      </c>
      <c r="K266" s="39">
        <v>0</v>
      </c>
      <c r="L266" s="39">
        <v>0</v>
      </c>
    </row>
    <row r="267" spans="1:12" ht="12.75">
      <c r="A267" s="10">
        <v>4</v>
      </c>
      <c r="B267" s="15">
        <v>0</v>
      </c>
      <c r="C267" s="10">
        <f>B267*2.54</f>
        <v>0</v>
      </c>
      <c r="D267" s="40">
        <v>0</v>
      </c>
      <c r="E267" s="40">
        <v>0</v>
      </c>
      <c r="F267" s="8"/>
      <c r="H267" s="39">
        <v>0</v>
      </c>
      <c r="I267" s="39">
        <v>0</v>
      </c>
      <c r="J267" s="39">
        <v>0</v>
      </c>
      <c r="K267" s="39">
        <v>0</v>
      </c>
      <c r="L267" s="39">
        <v>0</v>
      </c>
    </row>
    <row r="268" spans="1:12" ht="12.75">
      <c r="A268" s="10">
        <v>5</v>
      </c>
      <c r="B268" s="15">
        <v>0</v>
      </c>
      <c r="C268" s="10">
        <f>B268*2.54</f>
        <v>0</v>
      </c>
      <c r="D268" s="40">
        <v>0</v>
      </c>
      <c r="E268" s="40">
        <v>0</v>
      </c>
      <c r="F268" s="8"/>
      <c r="H268" s="39">
        <v>0</v>
      </c>
      <c r="I268" s="39">
        <v>0</v>
      </c>
      <c r="J268" s="39">
        <v>0</v>
      </c>
      <c r="K268" s="39">
        <v>0</v>
      </c>
      <c r="L268" s="39">
        <v>0</v>
      </c>
    </row>
    <row r="269" spans="1:12" ht="12.75">
      <c r="A269" s="1" t="s">
        <v>7</v>
      </c>
      <c r="B269" s="14">
        <f>AVERAGE(B264:B268)</f>
        <v>0</v>
      </c>
      <c r="C269" s="14">
        <f>AVERAGE(C264:C268)</f>
        <v>0</v>
      </c>
      <c r="D269" s="14">
        <f>AVERAGE(D264:D268)</f>
        <v>0</v>
      </c>
      <c r="E269" s="2">
        <f>AVERAGE(E264:E268)</f>
        <v>0</v>
      </c>
      <c r="F269" s="11"/>
      <c r="H269" s="39">
        <v>0</v>
      </c>
      <c r="I269" s="39">
        <v>0</v>
      </c>
      <c r="J269" s="39">
        <v>0</v>
      </c>
      <c r="K269" s="39">
        <v>0</v>
      </c>
      <c r="L269" s="39">
        <v>0</v>
      </c>
    </row>
    <row r="270" spans="6:12" ht="12.75">
      <c r="F270" s="11"/>
      <c r="H270" s="39">
        <v>0</v>
      </c>
      <c r="I270" s="39">
        <v>0</v>
      </c>
      <c r="J270" s="39">
        <v>0</v>
      </c>
      <c r="K270" s="39">
        <v>0</v>
      </c>
      <c r="L270" s="39">
        <v>0</v>
      </c>
    </row>
    <row r="271" spans="1:12" ht="12.75">
      <c r="A271" s="1"/>
      <c r="B271" s="14"/>
      <c r="C271" s="14"/>
      <c r="D271" s="14"/>
      <c r="E271" s="2"/>
      <c r="F271" s="11"/>
      <c r="H271" s="39">
        <v>0</v>
      </c>
      <c r="I271" s="39">
        <v>0</v>
      </c>
      <c r="J271" s="39">
        <v>0</v>
      </c>
      <c r="K271" s="39">
        <v>0</v>
      </c>
      <c r="L271" s="39">
        <v>0</v>
      </c>
    </row>
    <row r="272" spans="1:12" ht="12.75">
      <c r="A272" s="1"/>
      <c r="B272" s="14"/>
      <c r="C272" s="14"/>
      <c r="D272" s="14"/>
      <c r="E272" s="2"/>
      <c r="F272" s="11"/>
      <c r="H272" s="39">
        <v>0</v>
      </c>
      <c r="I272" s="39">
        <v>0</v>
      </c>
      <c r="J272" s="39">
        <v>0</v>
      </c>
      <c r="K272" s="39">
        <v>0</v>
      </c>
      <c r="L272" s="39">
        <v>0</v>
      </c>
    </row>
    <row r="273" spans="1:12" ht="12.75">
      <c r="A273" s="1"/>
      <c r="B273" s="14"/>
      <c r="C273" s="14"/>
      <c r="D273" s="14"/>
      <c r="E273" s="2"/>
      <c r="F273" s="11"/>
      <c r="H273" s="39">
        <v>0</v>
      </c>
      <c r="I273" s="39">
        <v>0</v>
      </c>
      <c r="J273" s="39">
        <v>0</v>
      </c>
      <c r="K273" s="39">
        <v>0</v>
      </c>
      <c r="L273" s="39">
        <v>0</v>
      </c>
    </row>
    <row r="274" spans="1:11" ht="12.75">
      <c r="A274" s="1"/>
      <c r="B274" s="14"/>
      <c r="C274" s="14"/>
      <c r="D274" s="14"/>
      <c r="E274" s="2"/>
      <c r="F274" s="11"/>
      <c r="H274" s="13"/>
      <c r="I274" s="9"/>
      <c r="J274" s="9"/>
      <c r="K274" s="12"/>
    </row>
    <row r="275" spans="1:12" ht="12.75">
      <c r="A275" s="1"/>
      <c r="B275" s="14"/>
      <c r="C275" s="14"/>
      <c r="D275" s="44" t="s">
        <v>0</v>
      </c>
      <c r="E275" s="3"/>
      <c r="F275" s="14">
        <f>K275*E269</f>
        <v>0</v>
      </c>
      <c r="H275" s="45" t="s">
        <v>10</v>
      </c>
      <c r="I275" s="9"/>
      <c r="J275" s="9"/>
      <c r="K275" s="46">
        <f>AVERAGE(H264:L273)</f>
        <v>0</v>
      </c>
      <c r="L275" t="s">
        <v>11</v>
      </c>
    </row>
    <row r="277" spans="1:5" ht="12.75">
      <c r="A277" s="1" t="s">
        <v>9</v>
      </c>
      <c r="B277" s="1"/>
      <c r="C277" s="1" t="s">
        <v>27</v>
      </c>
      <c r="D277" s="1"/>
      <c r="E277" s="1"/>
    </row>
    <row r="278" spans="1:5" ht="12.75">
      <c r="A278" s="20" t="s">
        <v>8</v>
      </c>
      <c r="B278" s="21">
        <v>35580</v>
      </c>
      <c r="C278" s="1"/>
      <c r="D278" s="1" t="s">
        <v>12</v>
      </c>
      <c r="E278" s="23"/>
    </row>
    <row r="279" spans="8:12" ht="12.75">
      <c r="H279" s="5"/>
      <c r="I279" s="5"/>
      <c r="J279" s="5"/>
      <c r="K279" s="5"/>
      <c r="L279" s="5"/>
    </row>
    <row r="280" spans="1:12" ht="12.75">
      <c r="A280" s="6"/>
      <c r="B280" s="7" t="s">
        <v>1</v>
      </c>
      <c r="C280" s="7" t="s">
        <v>2</v>
      </c>
      <c r="D280" s="8" t="s">
        <v>19</v>
      </c>
      <c r="E280" s="8" t="s">
        <v>5</v>
      </c>
      <c r="F280" s="8"/>
      <c r="H280" s="45" t="s">
        <v>6</v>
      </c>
      <c r="I280" s="9"/>
      <c r="J280" s="9"/>
      <c r="K280" s="9"/>
      <c r="L280" s="9"/>
    </row>
    <row r="281" spans="1:12" ht="12.75">
      <c r="A281" s="10">
        <v>1</v>
      </c>
      <c r="B281" s="15">
        <v>6</v>
      </c>
      <c r="C281" s="10">
        <f>B281*2.54</f>
        <v>15.24</v>
      </c>
      <c r="D281" s="40">
        <v>0.7</v>
      </c>
      <c r="E281" s="26">
        <f>D281/B281</f>
        <v>0.11666666666666665</v>
      </c>
      <c r="F281" s="8"/>
      <c r="H281" s="39">
        <v>26</v>
      </c>
      <c r="I281" s="39">
        <v>6</v>
      </c>
      <c r="J281" s="39">
        <v>0</v>
      </c>
      <c r="K281" s="39">
        <v>0</v>
      </c>
      <c r="L281" s="39">
        <v>0</v>
      </c>
    </row>
    <row r="282" spans="1:12" ht="12.75">
      <c r="A282" s="10">
        <v>2</v>
      </c>
      <c r="B282" s="15">
        <v>5</v>
      </c>
      <c r="C282" s="10">
        <f>B282*2.54</f>
        <v>12.7</v>
      </c>
      <c r="D282" s="40">
        <v>0.5</v>
      </c>
      <c r="E282" s="26">
        <f>D282/B282</f>
        <v>0.1</v>
      </c>
      <c r="F282" s="8"/>
      <c r="H282" s="39">
        <v>13</v>
      </c>
      <c r="I282" s="39">
        <v>27</v>
      </c>
      <c r="J282" s="39">
        <v>0</v>
      </c>
      <c r="K282" s="39">
        <v>0</v>
      </c>
      <c r="L282" s="39">
        <v>0</v>
      </c>
    </row>
    <row r="283" spans="1:12" ht="12.75">
      <c r="A283" s="10">
        <v>3</v>
      </c>
      <c r="B283" s="15">
        <v>5</v>
      </c>
      <c r="C283" s="10">
        <f>B283*2.54</f>
        <v>12.7</v>
      </c>
      <c r="D283" s="40">
        <v>0.5</v>
      </c>
      <c r="E283" s="26">
        <f>D283/B283</f>
        <v>0.1</v>
      </c>
      <c r="F283" s="8"/>
      <c r="H283" s="39">
        <v>15</v>
      </c>
      <c r="I283" s="39">
        <v>18</v>
      </c>
      <c r="J283" s="39">
        <v>0</v>
      </c>
      <c r="K283" s="39">
        <v>0</v>
      </c>
      <c r="L283" s="39">
        <v>0</v>
      </c>
    </row>
    <row r="284" spans="1:12" ht="12.75">
      <c r="A284" s="10">
        <v>4</v>
      </c>
      <c r="B284" s="15">
        <v>5.5</v>
      </c>
      <c r="C284" s="10">
        <f>B284*2.54</f>
        <v>13.97</v>
      </c>
      <c r="D284" s="40">
        <v>0.6</v>
      </c>
      <c r="E284" s="26">
        <f>D284/B284</f>
        <v>0.10909090909090909</v>
      </c>
      <c r="F284" s="8"/>
      <c r="H284" s="39">
        <v>15</v>
      </c>
      <c r="I284" s="39">
        <v>19</v>
      </c>
      <c r="J284" s="39">
        <v>0</v>
      </c>
      <c r="K284" s="39">
        <v>0</v>
      </c>
      <c r="L284" s="39">
        <v>0</v>
      </c>
    </row>
    <row r="285" spans="1:12" ht="12.75">
      <c r="A285" s="10">
        <v>5</v>
      </c>
      <c r="B285" s="15">
        <v>5</v>
      </c>
      <c r="C285" s="10">
        <f>B285*2.54</f>
        <v>12.7</v>
      </c>
      <c r="D285" s="40">
        <v>0.5</v>
      </c>
      <c r="E285" s="26">
        <f>D285/B285</f>
        <v>0.1</v>
      </c>
      <c r="F285" s="8"/>
      <c r="H285" s="39">
        <v>13</v>
      </c>
      <c r="I285" s="39">
        <v>15</v>
      </c>
      <c r="J285" s="39">
        <v>0</v>
      </c>
      <c r="K285" s="39">
        <v>0</v>
      </c>
      <c r="L285" s="39">
        <v>0</v>
      </c>
    </row>
    <row r="286" spans="1:12" ht="12.75">
      <c r="A286" s="1" t="s">
        <v>7</v>
      </c>
      <c r="B286" s="14">
        <f>AVERAGE(B281:B285)</f>
        <v>5.3</v>
      </c>
      <c r="C286" s="14">
        <f>AVERAGE(C281:C285)</f>
        <v>13.462</v>
      </c>
      <c r="D286" s="14">
        <f>AVERAGE(D281:D285)</f>
        <v>0.5599999999999999</v>
      </c>
      <c r="E286" s="2">
        <f>AVERAGE(E281:E285)</f>
        <v>0.10515151515151515</v>
      </c>
      <c r="F286" s="11"/>
      <c r="H286" s="39">
        <v>24</v>
      </c>
      <c r="I286" s="39">
        <v>13</v>
      </c>
      <c r="J286" s="39">
        <v>0</v>
      </c>
      <c r="K286" s="39">
        <v>0</v>
      </c>
      <c r="L286" s="39">
        <v>0</v>
      </c>
    </row>
    <row r="287" spans="6:12" ht="12.75">
      <c r="F287" s="11"/>
      <c r="H287" s="39">
        <v>17</v>
      </c>
      <c r="I287" s="39">
        <v>16</v>
      </c>
      <c r="J287" s="39">
        <v>0</v>
      </c>
      <c r="K287" s="39">
        <v>0</v>
      </c>
      <c r="L287" s="39">
        <v>0</v>
      </c>
    </row>
    <row r="288" spans="1:12" ht="12.75">
      <c r="A288" s="1"/>
      <c r="B288" s="14"/>
      <c r="C288" s="14"/>
      <c r="D288" s="14"/>
      <c r="E288" s="2"/>
      <c r="F288" s="11"/>
      <c r="H288" s="39">
        <v>19</v>
      </c>
      <c r="I288" s="39">
        <v>19</v>
      </c>
      <c r="J288" s="39">
        <v>0</v>
      </c>
      <c r="K288" s="39">
        <v>0</v>
      </c>
      <c r="L288" s="39">
        <v>0</v>
      </c>
    </row>
    <row r="289" spans="1:12" ht="12.75">
      <c r="A289" s="1"/>
      <c r="B289" s="14"/>
      <c r="C289" s="14"/>
      <c r="D289" s="14"/>
      <c r="E289" s="2"/>
      <c r="F289" s="11"/>
      <c r="H289" s="39">
        <v>15</v>
      </c>
      <c r="I289" s="39">
        <v>18</v>
      </c>
      <c r="J289" s="39">
        <v>0</v>
      </c>
      <c r="K289" s="39">
        <v>0</v>
      </c>
      <c r="L289" s="39">
        <v>0</v>
      </c>
    </row>
    <row r="290" spans="1:12" ht="12.75">
      <c r="A290" s="1"/>
      <c r="B290" s="14"/>
      <c r="C290" s="14"/>
      <c r="D290" s="14"/>
      <c r="E290" s="2"/>
      <c r="F290" s="11"/>
      <c r="H290" s="39">
        <v>11</v>
      </c>
      <c r="I290" s="39">
        <v>16</v>
      </c>
      <c r="J290" s="39">
        <v>0</v>
      </c>
      <c r="K290" s="39">
        <v>0</v>
      </c>
      <c r="L290" s="39">
        <v>0</v>
      </c>
    </row>
    <row r="291" spans="1:11" ht="12.75">
      <c r="A291" s="1"/>
      <c r="B291" s="14"/>
      <c r="C291" s="14"/>
      <c r="D291" s="14"/>
      <c r="E291" s="2"/>
      <c r="F291" s="11"/>
      <c r="H291" s="13"/>
      <c r="I291" s="9"/>
      <c r="J291" s="9"/>
      <c r="K291" s="12"/>
    </row>
    <row r="292" spans="1:12" ht="12.75">
      <c r="A292" s="1"/>
      <c r="B292" s="14"/>
      <c r="C292" s="14"/>
      <c r="D292" s="44" t="s">
        <v>0</v>
      </c>
      <c r="E292" s="3"/>
      <c r="F292" s="14">
        <f>K292*E286</f>
        <v>0.7045151515151515</v>
      </c>
      <c r="H292" s="45" t="s">
        <v>10</v>
      </c>
      <c r="I292" s="9"/>
      <c r="J292" s="9"/>
      <c r="K292" s="46">
        <f>AVERAGE(H281:L290)</f>
        <v>6.7</v>
      </c>
      <c r="L292" t="s">
        <v>11</v>
      </c>
    </row>
    <row r="294" spans="1:5" ht="12.75">
      <c r="A294" s="1" t="s">
        <v>9</v>
      </c>
      <c r="B294" s="1"/>
      <c r="C294" s="1" t="s">
        <v>27</v>
      </c>
      <c r="D294" s="1"/>
      <c r="E294" s="1"/>
    </row>
    <row r="295" spans="1:5" ht="12.75">
      <c r="A295" s="20" t="s">
        <v>8</v>
      </c>
      <c r="B295" s="21">
        <v>35581</v>
      </c>
      <c r="C295" s="1"/>
      <c r="D295" s="1" t="s">
        <v>12</v>
      </c>
      <c r="E295" s="23"/>
    </row>
    <row r="296" spans="1:8" ht="12.75">
      <c r="A296" s="20"/>
      <c r="B296" s="7" t="s">
        <v>1</v>
      </c>
      <c r="C296" s="7" t="s">
        <v>2</v>
      </c>
      <c r="D296" s="8" t="s">
        <v>19</v>
      </c>
      <c r="E296" s="8" t="s">
        <v>5</v>
      </c>
      <c r="H296" s="9" t="s">
        <v>6</v>
      </c>
    </row>
    <row r="297" spans="1:12" ht="12.75">
      <c r="A297" s="10">
        <v>1</v>
      </c>
      <c r="B297" s="30">
        <v>4.5</v>
      </c>
      <c r="C297" s="27">
        <f>B297*2.54</f>
        <v>11.43</v>
      </c>
      <c r="D297" s="29">
        <v>0.5</v>
      </c>
      <c r="E297" s="26">
        <f>D297/B297</f>
        <v>0.1111111111111111</v>
      </c>
      <c r="H297" s="39">
        <v>12</v>
      </c>
      <c r="I297" s="39">
        <v>9</v>
      </c>
      <c r="J297" s="39">
        <v>0</v>
      </c>
      <c r="K297" s="39">
        <v>0</v>
      </c>
      <c r="L297" s="39">
        <v>0</v>
      </c>
    </row>
    <row r="298" spans="1:12" ht="12.75">
      <c r="A298" s="10">
        <v>2</v>
      </c>
      <c r="B298" s="30">
        <v>5</v>
      </c>
      <c r="C298" s="27">
        <f>B298*2.54</f>
        <v>12.7</v>
      </c>
      <c r="D298" s="29">
        <v>0.7</v>
      </c>
      <c r="E298" s="26">
        <f>D298/B298</f>
        <v>0.13999999999999999</v>
      </c>
      <c r="H298" s="39">
        <v>12</v>
      </c>
      <c r="I298" s="39">
        <v>13</v>
      </c>
      <c r="J298" s="39">
        <v>0</v>
      </c>
      <c r="K298" s="39">
        <v>0</v>
      </c>
      <c r="L298" s="39">
        <v>0</v>
      </c>
    </row>
    <row r="299" spans="1:12" ht="12.75">
      <c r="A299" s="10">
        <v>3</v>
      </c>
      <c r="B299" s="30">
        <v>5</v>
      </c>
      <c r="C299" s="27">
        <f>B299*2.54</f>
        <v>12.7</v>
      </c>
      <c r="D299" s="29">
        <v>0.6</v>
      </c>
      <c r="E299" s="26">
        <f>D299/B299</f>
        <v>0.12</v>
      </c>
      <c r="H299" s="39">
        <v>7</v>
      </c>
      <c r="I299" s="39">
        <v>8</v>
      </c>
      <c r="J299" s="39">
        <v>0</v>
      </c>
      <c r="K299" s="39">
        <v>0</v>
      </c>
      <c r="L299" s="39">
        <v>0</v>
      </c>
    </row>
    <row r="300" spans="1:12" ht="12.75">
      <c r="A300" s="10">
        <v>4</v>
      </c>
      <c r="B300" s="30">
        <v>4</v>
      </c>
      <c r="C300" s="27">
        <f>B300*2.54</f>
        <v>10.16</v>
      </c>
      <c r="D300" s="29">
        <v>0.6</v>
      </c>
      <c r="E300" s="26">
        <f>D300/B300</f>
        <v>0.15</v>
      </c>
      <c r="H300" s="39">
        <v>7</v>
      </c>
      <c r="I300" s="39">
        <v>15</v>
      </c>
      <c r="J300" s="39">
        <v>0</v>
      </c>
      <c r="K300" s="39">
        <v>0</v>
      </c>
      <c r="L300" s="39">
        <v>0</v>
      </c>
    </row>
    <row r="301" spans="1:12" ht="12.75">
      <c r="A301" s="10">
        <v>5</v>
      </c>
      <c r="B301" s="30">
        <v>4</v>
      </c>
      <c r="C301" s="27">
        <f>B301*2.54</f>
        <v>10.16</v>
      </c>
      <c r="D301" s="29">
        <v>0.6</v>
      </c>
      <c r="E301" s="26">
        <f>D301/B301</f>
        <v>0.15</v>
      </c>
      <c r="F301" s="8"/>
      <c r="H301" s="39">
        <v>10</v>
      </c>
      <c r="I301" s="39">
        <v>13</v>
      </c>
      <c r="J301" s="39">
        <v>0</v>
      </c>
      <c r="K301" s="39">
        <v>0</v>
      </c>
      <c r="L301" s="39">
        <v>0</v>
      </c>
    </row>
    <row r="302" spans="1:12" ht="12.75">
      <c r="A302" s="1" t="s">
        <v>7</v>
      </c>
      <c r="B302" s="14">
        <f>AVERAGE(B297:B301)</f>
        <v>4.5</v>
      </c>
      <c r="C302" s="12">
        <f>AVERAGE(C297:C301)</f>
        <v>11.429999999999998</v>
      </c>
      <c r="D302" s="14">
        <f>AVERAGE(D297:D301)</f>
        <v>0.6</v>
      </c>
      <c r="E302" s="2">
        <f>AVERAGE(E297:E301)</f>
        <v>0.13422222222222221</v>
      </c>
      <c r="F302" s="11"/>
      <c r="H302" s="39">
        <v>9</v>
      </c>
      <c r="I302" s="39">
        <v>13</v>
      </c>
      <c r="J302" s="39">
        <v>0</v>
      </c>
      <c r="K302" s="39">
        <v>0</v>
      </c>
      <c r="L302" s="39">
        <v>0</v>
      </c>
    </row>
    <row r="303" spans="1:12" ht="12.75">
      <c r="A303" s="1"/>
      <c r="B303" s="14"/>
      <c r="C303" s="14"/>
      <c r="D303" s="14"/>
      <c r="E303" s="2"/>
      <c r="F303" s="11"/>
      <c r="H303" s="39">
        <v>19</v>
      </c>
      <c r="I303" s="39">
        <v>15</v>
      </c>
      <c r="J303" s="39">
        <v>0</v>
      </c>
      <c r="K303" s="39">
        <v>0</v>
      </c>
      <c r="L303" s="39">
        <v>0</v>
      </c>
    </row>
    <row r="304" spans="1:12" ht="12.75">
      <c r="A304" s="1"/>
      <c r="B304" s="14"/>
      <c r="C304" s="14"/>
      <c r="D304" s="14"/>
      <c r="E304" s="2"/>
      <c r="F304" s="11"/>
      <c r="H304" s="39">
        <v>7</v>
      </c>
      <c r="I304" s="39">
        <v>13</v>
      </c>
      <c r="J304" s="39">
        <v>0</v>
      </c>
      <c r="K304" s="39">
        <v>0</v>
      </c>
      <c r="L304" s="39">
        <v>0</v>
      </c>
    </row>
    <row r="305" spans="1:12" ht="12.75">
      <c r="A305" s="1"/>
      <c r="B305" s="14"/>
      <c r="C305" s="14"/>
      <c r="D305" s="14"/>
      <c r="E305" s="2"/>
      <c r="F305" s="11"/>
      <c r="H305" s="39">
        <v>7</v>
      </c>
      <c r="I305" s="39">
        <v>8</v>
      </c>
      <c r="J305" s="39">
        <v>0</v>
      </c>
      <c r="K305" s="39">
        <v>0</v>
      </c>
      <c r="L305" s="39">
        <v>0</v>
      </c>
    </row>
    <row r="306" spans="1:12" ht="12.75">
      <c r="A306" s="1"/>
      <c r="B306" s="14"/>
      <c r="C306" s="14"/>
      <c r="D306" s="14"/>
      <c r="E306" s="2"/>
      <c r="F306" s="11"/>
      <c r="H306" s="39">
        <v>20</v>
      </c>
      <c r="I306" s="39">
        <v>6</v>
      </c>
      <c r="J306" s="39">
        <v>0</v>
      </c>
      <c r="K306" s="39">
        <v>0</v>
      </c>
      <c r="L306" s="39">
        <v>0</v>
      </c>
    </row>
    <row r="307" spans="1:12" ht="12.75">
      <c r="A307" s="1"/>
      <c r="B307" s="14"/>
      <c r="C307" s="14"/>
      <c r="D307" s="14"/>
      <c r="E307" s="2"/>
      <c r="F307" s="11"/>
      <c r="H307" s="33"/>
      <c r="I307" s="33"/>
      <c r="J307" s="33"/>
      <c r="K307" s="38"/>
      <c r="L307" s="37"/>
    </row>
    <row r="308" spans="1:12" ht="12.75">
      <c r="A308" s="1"/>
      <c r="B308" s="14"/>
      <c r="C308" s="14"/>
      <c r="D308" s="44" t="s">
        <v>0</v>
      </c>
      <c r="E308" s="3"/>
      <c r="F308" s="14">
        <f>K308*E302</f>
        <v>0.5986311111111111</v>
      </c>
      <c r="H308" s="45" t="s">
        <v>10</v>
      </c>
      <c r="I308" s="9"/>
      <c r="J308" s="9"/>
      <c r="K308" s="46">
        <f>AVERAGE(H297:L306)</f>
        <v>4.46</v>
      </c>
      <c r="L308" t="s">
        <v>11</v>
      </c>
    </row>
    <row r="310" spans="1:5" ht="12.75">
      <c r="A310" s="1" t="s">
        <v>9</v>
      </c>
      <c r="B310" s="1"/>
      <c r="C310" s="1" t="s">
        <v>27</v>
      </c>
      <c r="D310" s="1"/>
      <c r="E310" s="1"/>
    </row>
    <row r="311" spans="1:5" ht="12.75">
      <c r="A311" s="20" t="s">
        <v>8</v>
      </c>
      <c r="B311" s="21">
        <v>35582</v>
      </c>
      <c r="C311" s="1"/>
      <c r="D311" s="1" t="s">
        <v>12</v>
      </c>
      <c r="E311" s="23"/>
    </row>
    <row r="312" spans="1:8" ht="12.75">
      <c r="A312" s="20"/>
      <c r="B312" s="7" t="s">
        <v>1</v>
      </c>
      <c r="C312" s="7" t="s">
        <v>2</v>
      </c>
      <c r="D312" s="8" t="s">
        <v>19</v>
      </c>
      <c r="E312" s="8" t="s">
        <v>5</v>
      </c>
      <c r="H312" s="9" t="s">
        <v>6</v>
      </c>
    </row>
    <row r="313" spans="1:12" ht="12.75">
      <c r="A313" s="10">
        <v>1</v>
      </c>
      <c r="B313" s="30">
        <v>4</v>
      </c>
      <c r="C313" s="27">
        <f>B313*2.54</f>
        <v>10.16</v>
      </c>
      <c r="D313" s="29">
        <v>0.9</v>
      </c>
      <c r="E313" s="26">
        <f>D313/B313</f>
        <v>0.225</v>
      </c>
      <c r="H313" s="39">
        <v>10</v>
      </c>
      <c r="I313" s="39">
        <v>0</v>
      </c>
      <c r="J313" s="39">
        <v>0</v>
      </c>
      <c r="K313" s="39">
        <v>0</v>
      </c>
      <c r="L313" s="39">
        <v>0</v>
      </c>
    </row>
    <row r="314" spans="1:12" ht="12.75">
      <c r="A314" s="10">
        <v>2</v>
      </c>
      <c r="B314" s="30">
        <v>3.5</v>
      </c>
      <c r="C314" s="27">
        <f>B314*2.54</f>
        <v>8.89</v>
      </c>
      <c r="D314" s="29">
        <v>0.9</v>
      </c>
      <c r="E314" s="26">
        <f>D314/B314</f>
        <v>0.2571428571428572</v>
      </c>
      <c r="H314" s="39">
        <v>0</v>
      </c>
      <c r="I314" s="39">
        <v>0</v>
      </c>
      <c r="J314" s="39">
        <v>0</v>
      </c>
      <c r="K314" s="39">
        <v>0</v>
      </c>
      <c r="L314" s="39">
        <v>0</v>
      </c>
    </row>
    <row r="315" spans="1:12" ht="12.75">
      <c r="A315" s="10">
        <v>3</v>
      </c>
      <c r="B315" s="30">
        <v>5</v>
      </c>
      <c r="C315" s="27">
        <f>B315*2.54</f>
        <v>12.7</v>
      </c>
      <c r="D315" s="29">
        <v>0.9</v>
      </c>
      <c r="E315" s="26">
        <f>D315/B315</f>
        <v>0.18</v>
      </c>
      <c r="H315" s="39">
        <v>0</v>
      </c>
      <c r="I315" s="39">
        <v>7</v>
      </c>
      <c r="J315" s="39">
        <v>0</v>
      </c>
      <c r="K315" s="39">
        <v>0</v>
      </c>
      <c r="L315" s="39">
        <v>0</v>
      </c>
    </row>
    <row r="316" spans="1:12" ht="12.75">
      <c r="A316" s="10">
        <v>4</v>
      </c>
      <c r="B316" s="30">
        <v>3</v>
      </c>
      <c r="C316" s="27">
        <f>B316*2.54</f>
        <v>7.62</v>
      </c>
      <c r="D316" s="29">
        <v>0.7</v>
      </c>
      <c r="E316" s="26">
        <f>D316/B316</f>
        <v>0.2333333333333333</v>
      </c>
      <c r="H316" s="39">
        <v>18</v>
      </c>
      <c r="I316" s="39">
        <v>6</v>
      </c>
      <c r="J316" s="39">
        <v>0</v>
      </c>
      <c r="K316" s="39">
        <v>0</v>
      </c>
      <c r="L316" s="39">
        <v>0</v>
      </c>
    </row>
    <row r="317" spans="1:12" ht="12.75">
      <c r="A317" s="10">
        <v>5</v>
      </c>
      <c r="B317" s="30">
        <v>3</v>
      </c>
      <c r="C317" s="27">
        <f>B317*2.54</f>
        <v>7.62</v>
      </c>
      <c r="D317" s="29">
        <v>0.6</v>
      </c>
      <c r="E317" s="26">
        <f>D317/B317</f>
        <v>0.19999999999999998</v>
      </c>
      <c r="F317" s="8"/>
      <c r="H317" s="39">
        <v>10</v>
      </c>
      <c r="I317" s="39">
        <v>10</v>
      </c>
      <c r="J317" s="39">
        <v>0</v>
      </c>
      <c r="K317" s="39">
        <v>0</v>
      </c>
      <c r="L317" s="39">
        <v>0</v>
      </c>
    </row>
    <row r="318" spans="1:12" ht="12.75">
      <c r="A318" s="1" t="s">
        <v>7</v>
      </c>
      <c r="B318" s="14">
        <f>AVERAGE(B313:B317)</f>
        <v>3.7</v>
      </c>
      <c r="C318" s="12">
        <f>AVERAGE(C313:C317)</f>
        <v>9.398</v>
      </c>
      <c r="D318" s="14">
        <f>AVERAGE(D313:D317)</f>
        <v>0.8</v>
      </c>
      <c r="E318" s="2">
        <f>AVERAGE(E313:E317)</f>
        <v>0.2190952380952381</v>
      </c>
      <c r="F318" s="11"/>
      <c r="H318" s="39">
        <v>10</v>
      </c>
      <c r="I318" s="39">
        <v>13</v>
      </c>
      <c r="J318" s="39">
        <v>0</v>
      </c>
      <c r="K318" s="39">
        <v>0</v>
      </c>
      <c r="L318" s="39">
        <v>0</v>
      </c>
    </row>
    <row r="319" spans="1:12" ht="12.75">
      <c r="A319" s="1"/>
      <c r="B319" s="14"/>
      <c r="C319" s="14"/>
      <c r="D319" s="14"/>
      <c r="E319" s="2"/>
      <c r="F319" s="11"/>
      <c r="H319" s="39">
        <v>11</v>
      </c>
      <c r="I319" s="39">
        <v>15</v>
      </c>
      <c r="J319" s="39">
        <v>0</v>
      </c>
      <c r="K319" s="39">
        <v>0</v>
      </c>
      <c r="L319" s="39">
        <v>0</v>
      </c>
    </row>
    <row r="320" spans="1:12" ht="12.75">
      <c r="A320" s="1"/>
      <c r="B320" s="14"/>
      <c r="C320" s="14"/>
      <c r="D320" s="14"/>
      <c r="E320" s="2"/>
      <c r="F320" s="11"/>
      <c r="H320" s="39">
        <v>7</v>
      </c>
      <c r="I320" s="39">
        <v>0</v>
      </c>
      <c r="J320" s="39">
        <v>0</v>
      </c>
      <c r="K320" s="39">
        <v>0</v>
      </c>
      <c r="L320" s="39">
        <v>0</v>
      </c>
    </row>
    <row r="321" spans="1:12" ht="12.75">
      <c r="A321" s="1"/>
      <c r="B321" s="14"/>
      <c r="C321" s="14"/>
      <c r="D321" s="14"/>
      <c r="E321" s="2"/>
      <c r="F321" s="11"/>
      <c r="H321" s="39">
        <v>6</v>
      </c>
      <c r="I321" s="39">
        <v>12</v>
      </c>
      <c r="J321" s="39">
        <v>0</v>
      </c>
      <c r="K321" s="39">
        <v>0</v>
      </c>
      <c r="L321" s="39">
        <v>0</v>
      </c>
    </row>
    <row r="322" spans="1:12" ht="12.75">
      <c r="A322" s="1"/>
      <c r="B322" s="14"/>
      <c r="C322" s="14"/>
      <c r="D322" s="14"/>
      <c r="E322" s="2"/>
      <c r="F322" s="11"/>
      <c r="H322" s="39">
        <v>0</v>
      </c>
      <c r="I322" s="39">
        <v>0</v>
      </c>
      <c r="J322" s="39">
        <v>0</v>
      </c>
      <c r="K322" s="39">
        <v>0</v>
      </c>
      <c r="L322" s="39">
        <v>0</v>
      </c>
    </row>
    <row r="323" spans="1:12" ht="12.75">
      <c r="A323" s="1"/>
      <c r="B323" s="14"/>
      <c r="C323" s="14"/>
      <c r="D323" s="14"/>
      <c r="E323" s="2"/>
      <c r="F323" s="11"/>
      <c r="H323" s="33"/>
      <c r="I323" s="33"/>
      <c r="J323" s="33"/>
      <c r="K323" s="38"/>
      <c r="L323" s="37"/>
    </row>
    <row r="324" spans="1:12" ht="12.75">
      <c r="A324" s="1"/>
      <c r="B324" s="14"/>
      <c r="C324" s="14"/>
      <c r="D324" s="44" t="s">
        <v>0</v>
      </c>
      <c r="E324" s="3"/>
      <c r="F324" s="14">
        <f>K324*E318</f>
        <v>0.5915571428571429</v>
      </c>
      <c r="H324" s="45" t="s">
        <v>10</v>
      </c>
      <c r="I324" s="9"/>
      <c r="J324" s="9"/>
      <c r="K324" s="46">
        <f>AVERAGE(H313:L322)</f>
        <v>2.7</v>
      </c>
      <c r="L324" t="s">
        <v>11</v>
      </c>
    </row>
    <row r="326" spans="1:5" ht="12.75">
      <c r="A326" s="1" t="s">
        <v>9</v>
      </c>
      <c r="B326" s="1"/>
      <c r="C326" s="1" t="s">
        <v>27</v>
      </c>
      <c r="D326" s="1"/>
      <c r="E326" s="1"/>
    </row>
    <row r="327" spans="1:5" ht="12.75">
      <c r="A327" s="20" t="s">
        <v>8</v>
      </c>
      <c r="B327" s="21">
        <v>35583</v>
      </c>
      <c r="C327" s="1"/>
      <c r="D327" s="1" t="s">
        <v>12</v>
      </c>
      <c r="E327" s="23"/>
    </row>
    <row r="328" spans="1:8" ht="12.75">
      <c r="A328" s="20"/>
      <c r="B328" s="7" t="s">
        <v>1</v>
      </c>
      <c r="C328" s="7" t="s">
        <v>2</v>
      </c>
      <c r="D328" s="8" t="s">
        <v>19</v>
      </c>
      <c r="E328" s="8" t="s">
        <v>5</v>
      </c>
      <c r="H328" s="9" t="s">
        <v>6</v>
      </c>
    </row>
    <row r="329" spans="1:12" ht="12.75">
      <c r="A329" s="10">
        <v>1</v>
      </c>
      <c r="B329" s="30">
        <v>0</v>
      </c>
      <c r="C329" s="27">
        <f>B329*2.54</f>
        <v>0</v>
      </c>
      <c r="D329" s="29">
        <v>0</v>
      </c>
      <c r="E329" s="2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</row>
    <row r="330" spans="1:12" ht="12.75">
      <c r="A330" s="10">
        <v>2</v>
      </c>
      <c r="B330" s="30">
        <v>0</v>
      </c>
      <c r="C330" s="27">
        <f>B330*2.54</f>
        <v>0</v>
      </c>
      <c r="D330" s="29">
        <v>0</v>
      </c>
      <c r="E330" s="2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</row>
    <row r="331" spans="1:12" ht="12.75">
      <c r="A331" s="10">
        <v>3</v>
      </c>
      <c r="B331" s="30">
        <v>0</v>
      </c>
      <c r="C331" s="27">
        <f>B331*2.54</f>
        <v>0</v>
      </c>
      <c r="D331" s="29">
        <v>0</v>
      </c>
      <c r="E331" s="29">
        <v>0</v>
      </c>
      <c r="H331" s="39">
        <v>0</v>
      </c>
      <c r="I331" s="39">
        <v>0</v>
      </c>
      <c r="J331" s="39">
        <v>0</v>
      </c>
      <c r="K331" s="39">
        <v>0</v>
      </c>
      <c r="L331" s="39">
        <v>0</v>
      </c>
    </row>
    <row r="332" spans="1:12" ht="12.75">
      <c r="A332" s="10">
        <v>4</v>
      </c>
      <c r="B332" s="30">
        <v>0</v>
      </c>
      <c r="C332" s="27">
        <f>B332*2.54</f>
        <v>0</v>
      </c>
      <c r="D332" s="29">
        <v>0</v>
      </c>
      <c r="E332" s="2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</row>
    <row r="333" spans="1:12" ht="12.75">
      <c r="A333" s="10">
        <v>5</v>
      </c>
      <c r="B333" s="30">
        <v>0</v>
      </c>
      <c r="C333" s="27">
        <f>B333*2.54</f>
        <v>0</v>
      </c>
      <c r="D333" s="29">
        <v>0</v>
      </c>
      <c r="E333" s="29">
        <v>0</v>
      </c>
      <c r="F333" s="8"/>
      <c r="H333" s="39">
        <v>0</v>
      </c>
      <c r="I333" s="39">
        <v>0</v>
      </c>
      <c r="J333" s="39">
        <v>0</v>
      </c>
      <c r="K333" s="39">
        <v>0</v>
      </c>
      <c r="L333" s="39">
        <v>0</v>
      </c>
    </row>
    <row r="334" spans="1:12" ht="12.75">
      <c r="A334" s="1" t="s">
        <v>7</v>
      </c>
      <c r="B334" s="14">
        <f>AVERAGE(B329:B333)</f>
        <v>0</v>
      </c>
      <c r="C334" s="12">
        <f>AVERAGE(C329:C333)</f>
        <v>0</v>
      </c>
      <c r="D334" s="14">
        <f>AVERAGE(D329:D333)</f>
        <v>0</v>
      </c>
      <c r="E334" s="2">
        <f>AVERAGE(E329:E333)</f>
        <v>0</v>
      </c>
      <c r="F334" s="11"/>
      <c r="H334" s="39">
        <v>0</v>
      </c>
      <c r="I334" s="39">
        <v>0</v>
      </c>
      <c r="J334" s="39">
        <v>0</v>
      </c>
      <c r="K334" s="39">
        <v>0</v>
      </c>
      <c r="L334" s="39">
        <v>0</v>
      </c>
    </row>
    <row r="335" spans="1:12" ht="12.75">
      <c r="A335" s="1"/>
      <c r="B335" s="14"/>
      <c r="C335" s="14"/>
      <c r="D335" s="14"/>
      <c r="E335" s="2"/>
      <c r="F335" s="11"/>
      <c r="H335" s="39">
        <v>0</v>
      </c>
      <c r="I335" s="39">
        <v>0</v>
      </c>
      <c r="J335" s="39">
        <v>0</v>
      </c>
      <c r="K335" s="39">
        <v>0</v>
      </c>
      <c r="L335" s="39">
        <v>0</v>
      </c>
    </row>
    <row r="336" spans="1:12" ht="12.75">
      <c r="A336" s="1"/>
      <c r="B336" s="14"/>
      <c r="C336" s="14"/>
      <c r="D336" s="14"/>
      <c r="E336" s="2"/>
      <c r="F336" s="11"/>
      <c r="H336" s="39">
        <v>0</v>
      </c>
      <c r="I336" s="39">
        <v>0</v>
      </c>
      <c r="J336" s="39">
        <v>0</v>
      </c>
      <c r="K336" s="39">
        <v>0</v>
      </c>
      <c r="L336" s="39">
        <v>0</v>
      </c>
    </row>
    <row r="337" spans="1:12" ht="12.75">
      <c r="A337" s="1"/>
      <c r="B337" s="14"/>
      <c r="C337" s="14"/>
      <c r="D337" s="14"/>
      <c r="E337" s="2"/>
      <c r="F337" s="11"/>
      <c r="H337" s="39">
        <v>0</v>
      </c>
      <c r="I337" s="39">
        <v>0</v>
      </c>
      <c r="J337" s="39">
        <v>0</v>
      </c>
      <c r="K337" s="39">
        <v>0</v>
      </c>
      <c r="L337" s="39">
        <v>0</v>
      </c>
    </row>
    <row r="338" spans="1:12" ht="12.75">
      <c r="A338" s="1"/>
      <c r="B338" s="14"/>
      <c r="C338" s="14"/>
      <c r="D338" s="14"/>
      <c r="E338" s="2"/>
      <c r="F338" s="11"/>
      <c r="H338" s="39">
        <v>0</v>
      </c>
      <c r="I338" s="39">
        <v>0</v>
      </c>
      <c r="J338" s="39">
        <v>0</v>
      </c>
      <c r="K338" s="39">
        <v>0</v>
      </c>
      <c r="L338" s="39">
        <v>0</v>
      </c>
    </row>
    <row r="339" spans="1:12" ht="12.75">
      <c r="A339" s="1"/>
      <c r="B339" s="14"/>
      <c r="C339" s="14"/>
      <c r="D339" s="14"/>
      <c r="E339" s="2"/>
      <c r="F339" s="11"/>
      <c r="H339" s="33"/>
      <c r="I339" s="33"/>
      <c r="J339" s="33"/>
      <c r="K339" s="38"/>
      <c r="L339" s="37"/>
    </row>
    <row r="340" spans="1:12" ht="12.75">
      <c r="A340" s="1"/>
      <c r="B340" s="14"/>
      <c r="C340" s="14"/>
      <c r="D340" s="44" t="s">
        <v>0</v>
      </c>
      <c r="E340" s="3"/>
      <c r="F340" s="14">
        <f>K340*E334</f>
        <v>0</v>
      </c>
      <c r="H340" s="45" t="s">
        <v>10</v>
      </c>
      <c r="I340" s="9"/>
      <c r="J340" s="9"/>
      <c r="K340" s="46">
        <f>AVERAGE(H329:L338)</f>
        <v>0</v>
      </c>
      <c r="L340" t="s">
        <v>11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L410"/>
  <sheetViews>
    <sheetView workbookViewId="0" topLeftCell="A1">
      <selection activeCell="I6" sqref="I6"/>
    </sheetView>
  </sheetViews>
  <sheetFormatPr defaultColWidth="9.140625" defaultRowHeight="12.75"/>
  <sheetData>
    <row r="4" spans="1:5" ht="12.75">
      <c r="A4" s="1" t="s">
        <v>9</v>
      </c>
      <c r="B4" s="1"/>
      <c r="C4" s="1" t="s">
        <v>28</v>
      </c>
      <c r="D4" s="1"/>
      <c r="E4" s="1"/>
    </row>
    <row r="5" spans="1:5" ht="12.75">
      <c r="A5" s="20" t="s">
        <v>8</v>
      </c>
      <c r="B5" s="21">
        <v>35563</v>
      </c>
      <c r="C5" s="1"/>
      <c r="D5" s="1" t="s">
        <v>12</v>
      </c>
      <c r="E5" s="1" t="s">
        <v>25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19</v>
      </c>
      <c r="E7" s="8" t="s">
        <v>5</v>
      </c>
      <c r="F7" s="8"/>
      <c r="H7" s="45" t="s">
        <v>6</v>
      </c>
      <c r="I7" s="9"/>
      <c r="J7" s="9"/>
      <c r="K7" s="9"/>
      <c r="L7" s="9"/>
    </row>
    <row r="8" spans="1:12" ht="12.75">
      <c r="A8" s="10">
        <v>1</v>
      </c>
      <c r="B8" s="15">
        <v>17</v>
      </c>
      <c r="C8" s="10">
        <f aca="true" t="shared" si="0" ref="C8:C13">B8*2.54</f>
        <v>43.18</v>
      </c>
      <c r="D8" s="15">
        <v>5.8</v>
      </c>
      <c r="E8" s="26">
        <f aca="true" t="shared" si="1" ref="E8:E13">D8/B8</f>
        <v>0.3411764705882353</v>
      </c>
      <c r="F8" s="11"/>
      <c r="H8" s="16">
        <v>43</v>
      </c>
      <c r="I8" s="16">
        <v>41</v>
      </c>
      <c r="J8" s="16">
        <v>43</v>
      </c>
      <c r="K8" s="16">
        <v>46</v>
      </c>
      <c r="L8" s="16">
        <v>54</v>
      </c>
    </row>
    <row r="9" spans="1:12" ht="12.75">
      <c r="A9" s="10">
        <v>2</v>
      </c>
      <c r="B9" s="15">
        <v>16</v>
      </c>
      <c r="C9" s="10">
        <f t="shared" si="0"/>
        <v>40.64</v>
      </c>
      <c r="D9" s="29">
        <v>6</v>
      </c>
      <c r="E9" s="26">
        <f t="shared" si="1"/>
        <v>0.375</v>
      </c>
      <c r="F9" s="11"/>
      <c r="H9" s="16">
        <v>53</v>
      </c>
      <c r="I9" s="16">
        <v>49</v>
      </c>
      <c r="J9" s="16">
        <v>46</v>
      </c>
      <c r="K9" s="16">
        <v>47</v>
      </c>
      <c r="L9" s="16">
        <v>56</v>
      </c>
    </row>
    <row r="10" spans="1:12" ht="12.75">
      <c r="A10" s="10">
        <v>3</v>
      </c>
      <c r="B10" s="15">
        <v>20</v>
      </c>
      <c r="C10" s="10">
        <f t="shared" si="0"/>
        <v>50.8</v>
      </c>
      <c r="D10" s="15">
        <v>5.2</v>
      </c>
      <c r="E10" s="26">
        <f t="shared" si="1"/>
        <v>0.26</v>
      </c>
      <c r="F10" s="11"/>
      <c r="H10" s="16">
        <v>56</v>
      </c>
      <c r="I10" s="16">
        <v>46</v>
      </c>
      <c r="J10" s="16">
        <v>38</v>
      </c>
      <c r="K10" s="16">
        <v>50</v>
      </c>
      <c r="L10" s="16">
        <v>48</v>
      </c>
    </row>
    <row r="11" spans="1:12" ht="12.75">
      <c r="A11" s="10">
        <v>4</v>
      </c>
      <c r="B11" s="15">
        <v>18</v>
      </c>
      <c r="C11" s="10">
        <f t="shared" si="0"/>
        <v>45.72</v>
      </c>
      <c r="D11" s="15">
        <v>2.7</v>
      </c>
      <c r="E11" s="26">
        <f t="shared" si="1"/>
        <v>0.15000000000000002</v>
      </c>
      <c r="F11" s="11"/>
      <c r="H11" s="16">
        <v>59</v>
      </c>
      <c r="I11" s="16">
        <v>31</v>
      </c>
      <c r="J11" s="16">
        <v>41</v>
      </c>
      <c r="K11" s="16">
        <v>43</v>
      </c>
      <c r="L11" s="16">
        <v>41</v>
      </c>
    </row>
    <row r="12" spans="1:12" ht="12.75">
      <c r="A12" s="10">
        <v>5</v>
      </c>
      <c r="B12" s="15">
        <v>17</v>
      </c>
      <c r="C12" s="10">
        <f t="shared" si="0"/>
        <v>43.18</v>
      </c>
      <c r="D12" s="15">
        <v>2.3</v>
      </c>
      <c r="E12" s="26">
        <f t="shared" si="1"/>
        <v>0.13529411764705881</v>
      </c>
      <c r="F12" s="11"/>
      <c r="H12" s="16">
        <v>51</v>
      </c>
      <c r="I12" s="16">
        <v>47</v>
      </c>
      <c r="J12" s="16">
        <v>48</v>
      </c>
      <c r="K12" s="16">
        <v>51</v>
      </c>
      <c r="L12" s="16">
        <v>52</v>
      </c>
    </row>
    <row r="13" spans="1:12" ht="12.75">
      <c r="A13" s="28">
        <v>6</v>
      </c>
      <c r="B13" s="31">
        <v>15</v>
      </c>
      <c r="C13" s="10">
        <f t="shared" si="0"/>
        <v>38.1</v>
      </c>
      <c r="D13" s="29">
        <v>3.7</v>
      </c>
      <c r="E13" s="26">
        <f t="shared" si="1"/>
        <v>0.24666666666666667</v>
      </c>
      <c r="F13" s="2"/>
      <c r="H13" s="16">
        <v>51</v>
      </c>
      <c r="I13" s="16">
        <v>46</v>
      </c>
      <c r="J13" s="16">
        <v>43</v>
      </c>
      <c r="K13" s="16">
        <v>50</v>
      </c>
      <c r="L13" s="16">
        <v>54</v>
      </c>
    </row>
    <row r="14" spans="1:12" ht="12.75">
      <c r="A14" s="1" t="s">
        <v>7</v>
      </c>
      <c r="B14" s="14">
        <f>AVERAGE(B8:B13)</f>
        <v>17.166666666666668</v>
      </c>
      <c r="C14" s="14">
        <f>AVERAGE(C8:C13)</f>
        <v>43.60333333333333</v>
      </c>
      <c r="D14" s="14">
        <f>AVERAGE(D8:D13)</f>
        <v>4.283333333333333</v>
      </c>
      <c r="E14" s="2">
        <f>AVERAGE(E8:E13)</f>
        <v>0.2513562091503268</v>
      </c>
      <c r="H14" s="16">
        <v>50</v>
      </c>
      <c r="I14" s="16">
        <v>51</v>
      </c>
      <c r="J14" s="16">
        <v>37</v>
      </c>
      <c r="K14" s="16">
        <v>43</v>
      </c>
      <c r="L14" s="16">
        <v>53</v>
      </c>
    </row>
    <row r="15" spans="8:12" ht="12.75">
      <c r="H15" s="16">
        <v>44</v>
      </c>
      <c r="I15" s="16">
        <v>51</v>
      </c>
      <c r="J15" s="16">
        <v>45</v>
      </c>
      <c r="K15" s="16">
        <v>45</v>
      </c>
      <c r="L15" s="16">
        <v>47</v>
      </c>
    </row>
    <row r="16" spans="8:12" ht="12.75">
      <c r="H16" s="16">
        <v>44</v>
      </c>
      <c r="I16" s="16">
        <v>57</v>
      </c>
      <c r="J16" s="16">
        <v>45</v>
      </c>
      <c r="K16" s="16">
        <v>53</v>
      </c>
      <c r="L16" s="16">
        <v>49</v>
      </c>
    </row>
    <row r="17" spans="8:12" ht="12.75">
      <c r="H17" s="16">
        <v>51</v>
      </c>
      <c r="I17" s="16">
        <v>62</v>
      </c>
      <c r="J17" s="16">
        <v>55</v>
      </c>
      <c r="K17" s="16">
        <v>56</v>
      </c>
      <c r="L17" s="16">
        <v>60</v>
      </c>
    </row>
    <row r="19" spans="4:12" ht="12.75">
      <c r="D19" s="44" t="s">
        <v>0</v>
      </c>
      <c r="E19" s="3"/>
      <c r="F19" s="14">
        <f>K19*E14</f>
        <v>12.17569477124183</v>
      </c>
      <c r="H19" s="45" t="s">
        <v>10</v>
      </c>
      <c r="I19" s="9"/>
      <c r="J19" s="9"/>
      <c r="K19" s="27">
        <f>AVERAGE(H8:L17)</f>
        <v>48.44</v>
      </c>
      <c r="L19" t="s">
        <v>11</v>
      </c>
    </row>
    <row r="21" spans="8:10" ht="12.75">
      <c r="H21" t="s">
        <v>15</v>
      </c>
      <c r="I21" s="10" t="s">
        <v>16</v>
      </c>
      <c r="J21">
        <v>5.25</v>
      </c>
    </row>
    <row r="22" spans="9:10" ht="12.75">
      <c r="I22" s="10" t="s">
        <v>17</v>
      </c>
      <c r="J22">
        <v>13.34</v>
      </c>
    </row>
    <row r="24" spans="1:5" ht="12.75">
      <c r="A24" s="1" t="s">
        <v>9</v>
      </c>
      <c r="B24" s="1"/>
      <c r="C24" s="1" t="s">
        <v>28</v>
      </c>
      <c r="D24" s="1"/>
      <c r="E24" s="1"/>
    </row>
    <row r="25" spans="1:5" ht="12.75">
      <c r="A25" s="20" t="s">
        <v>8</v>
      </c>
      <c r="B25" s="21">
        <v>35564</v>
      </c>
      <c r="C25" s="1"/>
      <c r="D25" s="1" t="s">
        <v>12</v>
      </c>
      <c r="E25" s="1" t="s">
        <v>18</v>
      </c>
    </row>
    <row r="26" spans="8:12" ht="12.75">
      <c r="H26" s="5"/>
      <c r="I26" s="5"/>
      <c r="J26" s="5"/>
      <c r="K26" s="5"/>
      <c r="L26" s="5"/>
    </row>
    <row r="27" spans="1:12" ht="12.75">
      <c r="A27" s="6"/>
      <c r="B27" s="7" t="s">
        <v>1</v>
      </c>
      <c r="C27" s="7" t="s">
        <v>2</v>
      </c>
      <c r="D27" s="8" t="s">
        <v>19</v>
      </c>
      <c r="E27" s="8" t="s">
        <v>5</v>
      </c>
      <c r="F27" s="8"/>
      <c r="H27" s="9" t="s">
        <v>6</v>
      </c>
      <c r="I27" s="9"/>
      <c r="J27" s="9"/>
      <c r="K27" s="9"/>
      <c r="L27" s="9"/>
    </row>
    <row r="28" spans="1:12" ht="12.75">
      <c r="A28" s="10">
        <v>1</v>
      </c>
      <c r="B28" s="15">
        <v>15</v>
      </c>
      <c r="C28" s="10">
        <f>B28*2.54</f>
        <v>38.1</v>
      </c>
      <c r="D28" s="29">
        <v>3</v>
      </c>
      <c r="E28" s="26">
        <f>D28/B28</f>
        <v>0.2</v>
      </c>
      <c r="F28" s="11"/>
      <c r="H28" s="16">
        <v>59</v>
      </c>
      <c r="I28" s="16">
        <v>53</v>
      </c>
      <c r="J28" s="16">
        <v>49</v>
      </c>
      <c r="K28" s="16">
        <v>52</v>
      </c>
      <c r="L28" s="16">
        <v>54</v>
      </c>
    </row>
    <row r="29" spans="1:12" ht="12.75">
      <c r="A29" s="10">
        <v>2</v>
      </c>
      <c r="B29" s="15">
        <v>15</v>
      </c>
      <c r="C29" s="10">
        <f>B29*2.54</f>
        <v>38.1</v>
      </c>
      <c r="D29" s="15">
        <v>3.1</v>
      </c>
      <c r="E29" s="26">
        <f>D29/B29</f>
        <v>0.20666666666666667</v>
      </c>
      <c r="F29" s="11"/>
      <c r="H29" s="16">
        <v>54</v>
      </c>
      <c r="I29" s="16">
        <v>55</v>
      </c>
      <c r="J29" s="16">
        <v>41</v>
      </c>
      <c r="K29" s="16">
        <v>54</v>
      </c>
      <c r="L29" s="16">
        <v>51</v>
      </c>
    </row>
    <row r="30" spans="1:12" ht="12.75">
      <c r="A30" s="10">
        <v>3</v>
      </c>
      <c r="B30" s="15">
        <v>13</v>
      </c>
      <c r="C30" s="10">
        <f>B30*2.54</f>
        <v>33.02</v>
      </c>
      <c r="D30" s="15">
        <v>2.7</v>
      </c>
      <c r="E30" s="26">
        <f>D30/B30</f>
        <v>0.2076923076923077</v>
      </c>
      <c r="F30" s="11"/>
      <c r="H30" s="16">
        <v>46</v>
      </c>
      <c r="I30" s="16">
        <v>59</v>
      </c>
      <c r="J30" s="16">
        <v>45</v>
      </c>
      <c r="K30" s="16">
        <v>57</v>
      </c>
      <c r="L30" s="16">
        <v>55</v>
      </c>
    </row>
    <row r="31" spans="1:12" ht="12.75">
      <c r="A31" s="10">
        <v>4</v>
      </c>
      <c r="B31" s="15">
        <v>22</v>
      </c>
      <c r="C31" s="10">
        <f>B31*2.54</f>
        <v>55.88</v>
      </c>
      <c r="D31" s="15">
        <v>5.5</v>
      </c>
      <c r="E31" s="26">
        <f>D31/B31</f>
        <v>0.25</v>
      </c>
      <c r="F31" s="11"/>
      <c r="H31" s="16">
        <v>48</v>
      </c>
      <c r="I31" s="16">
        <v>59</v>
      </c>
      <c r="J31" s="16">
        <v>52</v>
      </c>
      <c r="K31" s="16">
        <v>55</v>
      </c>
      <c r="L31" s="16">
        <v>56</v>
      </c>
    </row>
    <row r="32" spans="1:12" ht="12.75">
      <c r="A32" s="10">
        <v>5</v>
      </c>
      <c r="B32" s="15">
        <v>23</v>
      </c>
      <c r="C32" s="10">
        <f>B32*2.54</f>
        <v>58.42</v>
      </c>
      <c r="D32" s="29">
        <v>6</v>
      </c>
      <c r="E32" s="26">
        <f>D32/B32</f>
        <v>0.2608695652173913</v>
      </c>
      <c r="F32" s="11"/>
      <c r="H32" s="16">
        <v>54</v>
      </c>
      <c r="I32" s="16">
        <v>57</v>
      </c>
      <c r="J32" s="16">
        <v>57</v>
      </c>
      <c r="K32" s="16">
        <v>56</v>
      </c>
      <c r="L32" s="16">
        <v>57</v>
      </c>
    </row>
    <row r="33" spans="1:12" ht="12.75">
      <c r="A33" s="1" t="s">
        <v>7</v>
      </c>
      <c r="B33" s="14">
        <f>AVERAGE(B28:B32)</f>
        <v>17.6</v>
      </c>
      <c r="C33" s="14">
        <f>AVERAGE(C28:C32)</f>
        <v>44.70399999999999</v>
      </c>
      <c r="D33" s="14">
        <f>AVERAGE(D28:D32)</f>
        <v>4.0600000000000005</v>
      </c>
      <c r="E33" s="2">
        <f>AVERAGE(E28:E32)</f>
        <v>0.22504570791527315</v>
      </c>
      <c r="F33" s="2"/>
      <c r="H33" s="16">
        <v>42</v>
      </c>
      <c r="I33" s="16">
        <v>57</v>
      </c>
      <c r="J33" s="16">
        <v>50</v>
      </c>
      <c r="K33" s="16">
        <v>65</v>
      </c>
      <c r="L33" s="16">
        <v>59</v>
      </c>
    </row>
    <row r="34" spans="1:12" ht="12.75">
      <c r="A34" s="1"/>
      <c r="B34" s="14"/>
      <c r="C34" s="14"/>
      <c r="D34" s="14"/>
      <c r="E34" s="2"/>
      <c r="H34" s="16">
        <v>53</v>
      </c>
      <c r="I34" s="16">
        <v>55</v>
      </c>
      <c r="J34" s="16">
        <v>43</v>
      </c>
      <c r="K34" s="16">
        <v>53</v>
      </c>
      <c r="L34" s="16">
        <v>59</v>
      </c>
    </row>
    <row r="35" spans="8:12" ht="12.75">
      <c r="H35" s="16">
        <v>56</v>
      </c>
      <c r="I35" s="16">
        <v>52</v>
      </c>
      <c r="J35" s="16">
        <v>46</v>
      </c>
      <c r="K35" s="16">
        <v>54</v>
      </c>
      <c r="L35" s="16">
        <v>42</v>
      </c>
    </row>
    <row r="36" spans="8:12" ht="12.75">
      <c r="H36" s="16">
        <v>55</v>
      </c>
      <c r="I36" s="16">
        <v>49</v>
      </c>
      <c r="J36" s="16">
        <v>44</v>
      </c>
      <c r="K36" s="16">
        <v>55</v>
      </c>
      <c r="L36" s="16">
        <v>51</v>
      </c>
    </row>
    <row r="37" spans="8:12" ht="12.75">
      <c r="H37" s="16">
        <v>47</v>
      </c>
      <c r="I37" s="16">
        <v>40</v>
      </c>
      <c r="J37" s="16">
        <v>55</v>
      </c>
      <c r="K37" s="16">
        <v>54</v>
      </c>
      <c r="L37" s="16">
        <v>51</v>
      </c>
    </row>
    <row r="39" spans="4:12" ht="12.75">
      <c r="D39" s="44" t="s">
        <v>0</v>
      </c>
      <c r="E39" s="17"/>
      <c r="F39" s="14">
        <f>K39*E33</f>
        <v>11.801396923076924</v>
      </c>
      <c r="H39" s="45" t="s">
        <v>10</v>
      </c>
      <c r="I39" s="9"/>
      <c r="J39" s="9"/>
      <c r="K39" s="46">
        <f>AVERAGE(H28:L37)</f>
        <v>52.44</v>
      </c>
      <c r="L39" t="s">
        <v>11</v>
      </c>
    </row>
    <row r="41" spans="8:10" ht="12.75">
      <c r="H41" t="s">
        <v>15</v>
      </c>
      <c r="I41" s="10" t="s">
        <v>16</v>
      </c>
      <c r="J41">
        <v>4.65</v>
      </c>
    </row>
    <row r="42" spans="9:10" ht="12.75">
      <c r="I42" s="10" t="s">
        <v>17</v>
      </c>
      <c r="J42">
        <v>11.8</v>
      </c>
    </row>
    <row r="43" spans="1:5" ht="12.75">
      <c r="A43" s="1" t="s">
        <v>9</v>
      </c>
      <c r="B43" s="1"/>
      <c r="C43" s="1" t="s">
        <v>28</v>
      </c>
      <c r="D43" s="1"/>
      <c r="E43" s="1"/>
    </row>
    <row r="44" spans="1:5" ht="12.75">
      <c r="A44" s="20" t="s">
        <v>8</v>
      </c>
      <c r="B44" s="21">
        <v>35565</v>
      </c>
      <c r="C44" s="1"/>
      <c r="D44" s="1" t="s">
        <v>12</v>
      </c>
      <c r="E44" s="1"/>
    </row>
    <row r="45" spans="8:12" ht="12.75">
      <c r="H45" s="5"/>
      <c r="I45" s="5"/>
      <c r="J45" s="5"/>
      <c r="K45" s="5"/>
      <c r="L45" s="5"/>
    </row>
    <row r="46" spans="1:12" ht="12.75">
      <c r="A46" s="6"/>
      <c r="B46" s="7" t="s">
        <v>1</v>
      </c>
      <c r="C46" s="7" t="s">
        <v>2</v>
      </c>
      <c r="D46" s="8" t="s">
        <v>19</v>
      </c>
      <c r="E46" s="8" t="s">
        <v>5</v>
      </c>
      <c r="F46" s="8"/>
      <c r="H46" s="45" t="s">
        <v>6</v>
      </c>
      <c r="I46" s="9"/>
      <c r="J46" s="9"/>
      <c r="K46" s="9"/>
      <c r="L46" s="9"/>
    </row>
    <row r="47" spans="1:12" ht="12.75">
      <c r="A47" s="10">
        <v>1</v>
      </c>
      <c r="B47" s="15">
        <v>15</v>
      </c>
      <c r="C47" s="10">
        <f>B47*2.54</f>
        <v>38.1</v>
      </c>
      <c r="D47" s="29">
        <v>3.6</v>
      </c>
      <c r="E47" s="26">
        <f>D47/B47</f>
        <v>0.24000000000000002</v>
      </c>
      <c r="F47" s="11"/>
      <c r="H47" s="16">
        <v>58</v>
      </c>
      <c r="I47" s="16">
        <v>50</v>
      </c>
      <c r="J47" s="16">
        <v>56</v>
      </c>
      <c r="K47" s="16">
        <v>40</v>
      </c>
      <c r="L47" s="16">
        <v>50</v>
      </c>
    </row>
    <row r="48" spans="1:12" ht="12.75">
      <c r="A48" s="10">
        <v>2</v>
      </c>
      <c r="B48" s="15">
        <v>16</v>
      </c>
      <c r="C48" s="10">
        <f>B48*2.54</f>
        <v>40.64</v>
      </c>
      <c r="D48" s="15">
        <v>6.5</v>
      </c>
      <c r="E48" s="26">
        <f>D48/B48</f>
        <v>0.40625</v>
      </c>
      <c r="F48" s="11"/>
      <c r="H48" s="16">
        <v>42</v>
      </c>
      <c r="I48" s="16">
        <v>40</v>
      </c>
      <c r="J48" s="16">
        <v>52</v>
      </c>
      <c r="K48" s="16">
        <v>45</v>
      </c>
      <c r="L48" s="16">
        <v>49</v>
      </c>
    </row>
    <row r="49" spans="1:12" ht="12.75">
      <c r="A49" s="10">
        <v>3</v>
      </c>
      <c r="B49" s="15">
        <v>16</v>
      </c>
      <c r="C49" s="10">
        <f>B49*2.54</f>
        <v>40.64</v>
      </c>
      <c r="D49" s="15">
        <v>6.4</v>
      </c>
      <c r="E49" s="26">
        <f>D49/B49</f>
        <v>0.4</v>
      </c>
      <c r="F49" s="11"/>
      <c r="H49" s="16">
        <v>49</v>
      </c>
      <c r="I49" s="16">
        <v>51</v>
      </c>
      <c r="J49" s="16">
        <v>45</v>
      </c>
      <c r="K49" s="16">
        <v>43</v>
      </c>
      <c r="L49" s="16">
        <v>51</v>
      </c>
    </row>
    <row r="50" spans="1:12" ht="12.75">
      <c r="A50" s="10">
        <v>4</v>
      </c>
      <c r="B50" s="15">
        <v>12</v>
      </c>
      <c r="C50" s="10">
        <f>B50*2.54</f>
        <v>30.48</v>
      </c>
      <c r="D50" s="15">
        <v>3.8</v>
      </c>
      <c r="E50" s="26">
        <f>D50/B50</f>
        <v>0.31666666666666665</v>
      </c>
      <c r="F50" s="11"/>
      <c r="H50" s="16">
        <v>43</v>
      </c>
      <c r="I50" s="16">
        <v>50</v>
      </c>
      <c r="J50" s="16">
        <v>53</v>
      </c>
      <c r="K50" s="16">
        <v>34</v>
      </c>
      <c r="L50" s="16">
        <v>55</v>
      </c>
    </row>
    <row r="51" spans="1:12" ht="12.75">
      <c r="A51" s="10">
        <v>5</v>
      </c>
      <c r="B51" s="15">
        <v>18</v>
      </c>
      <c r="C51" s="10">
        <f>B51*2.54</f>
        <v>45.72</v>
      </c>
      <c r="D51" s="29">
        <v>5.5</v>
      </c>
      <c r="E51" s="26">
        <f>D51/B51</f>
        <v>0.3055555555555556</v>
      </c>
      <c r="F51" s="11"/>
      <c r="H51" s="16">
        <v>43</v>
      </c>
      <c r="I51" s="16">
        <v>46</v>
      </c>
      <c r="J51" s="16">
        <v>47</v>
      </c>
      <c r="K51" s="16">
        <v>46</v>
      </c>
      <c r="L51" s="16">
        <v>57</v>
      </c>
    </row>
    <row r="52" spans="1:12" ht="12.75">
      <c r="A52" s="1" t="s">
        <v>7</v>
      </c>
      <c r="B52" s="14">
        <f>AVERAGE(B47:B51)</f>
        <v>15.4</v>
      </c>
      <c r="C52" s="14">
        <f>AVERAGE(C47:C51)</f>
        <v>39.116</v>
      </c>
      <c r="D52" s="14">
        <f>AVERAGE(D47:D51)</f>
        <v>5.16</v>
      </c>
      <c r="E52" s="2">
        <f>AVERAGE(E47:E51)</f>
        <v>0.33369444444444446</v>
      </c>
      <c r="F52" s="2"/>
      <c r="H52" s="16">
        <v>44</v>
      </c>
      <c r="I52" s="16">
        <v>51</v>
      </c>
      <c r="J52" s="16">
        <v>44</v>
      </c>
      <c r="K52" s="16">
        <v>43</v>
      </c>
      <c r="L52" s="16">
        <v>54</v>
      </c>
    </row>
    <row r="53" spans="1:12" ht="12.75">
      <c r="A53" s="1"/>
      <c r="B53" s="14"/>
      <c r="C53" s="14"/>
      <c r="D53" s="14"/>
      <c r="E53" s="2"/>
      <c r="H53" s="16">
        <v>45</v>
      </c>
      <c r="I53" s="16">
        <v>51</v>
      </c>
      <c r="J53" s="16">
        <v>60</v>
      </c>
      <c r="K53" s="16">
        <v>50</v>
      </c>
      <c r="L53" s="16">
        <v>54</v>
      </c>
    </row>
    <row r="54" spans="8:12" ht="12.75">
      <c r="H54" s="16">
        <v>46</v>
      </c>
      <c r="I54" s="16">
        <v>47</v>
      </c>
      <c r="J54" s="16">
        <v>59</v>
      </c>
      <c r="K54" s="16">
        <v>50</v>
      </c>
      <c r="L54" s="16">
        <v>55</v>
      </c>
    </row>
    <row r="55" spans="8:12" ht="12.75">
      <c r="H55" s="16">
        <v>44</v>
      </c>
      <c r="I55" s="16">
        <v>49</v>
      </c>
      <c r="J55" s="16">
        <v>53</v>
      </c>
      <c r="K55" s="16">
        <v>44</v>
      </c>
      <c r="L55" s="16">
        <v>48</v>
      </c>
    </row>
    <row r="56" spans="8:12" ht="12.75">
      <c r="H56" s="16">
        <v>52</v>
      </c>
      <c r="I56" s="16">
        <v>57</v>
      </c>
      <c r="J56" s="16">
        <v>49</v>
      </c>
      <c r="K56" s="16">
        <v>42</v>
      </c>
      <c r="L56" s="16">
        <v>44</v>
      </c>
    </row>
    <row r="58" spans="4:12" ht="12.75">
      <c r="D58" s="44" t="s">
        <v>0</v>
      </c>
      <c r="E58" s="17"/>
      <c r="F58" s="14">
        <f>K58*E52</f>
        <v>16.217550000000003</v>
      </c>
      <c r="H58" s="45" t="s">
        <v>10</v>
      </c>
      <c r="I58" s="9"/>
      <c r="J58" s="9"/>
      <c r="K58" s="46">
        <f>AVERAGE(H47:L56)</f>
        <v>48.6</v>
      </c>
      <c r="L58" t="s">
        <v>11</v>
      </c>
    </row>
    <row r="59" spans="1:11" ht="12.75">
      <c r="A59" s="1"/>
      <c r="B59" s="14"/>
      <c r="C59" s="14"/>
      <c r="D59" s="3"/>
      <c r="E59" s="3"/>
      <c r="F59" s="14"/>
      <c r="H59" s="9"/>
      <c r="I59" s="9"/>
      <c r="J59" s="9"/>
      <c r="K59" s="27"/>
    </row>
    <row r="60" spans="1:11" ht="12.75">
      <c r="A60" s="1"/>
      <c r="B60" s="14"/>
      <c r="C60" s="14"/>
      <c r="D60" s="3"/>
      <c r="E60" s="3"/>
      <c r="F60" s="4"/>
      <c r="H60" t="s">
        <v>15</v>
      </c>
      <c r="I60" s="10" t="s">
        <v>16</v>
      </c>
      <c r="J60" s="32">
        <v>0</v>
      </c>
      <c r="K60" s="27"/>
    </row>
    <row r="61" spans="1:11" ht="12.75">
      <c r="A61" s="1"/>
      <c r="B61" s="14"/>
      <c r="C61" s="14"/>
      <c r="D61" s="3"/>
      <c r="E61" s="3"/>
      <c r="F61" s="4"/>
      <c r="I61" s="10" t="s">
        <v>17</v>
      </c>
      <c r="J61">
        <v>0</v>
      </c>
      <c r="K61" s="27"/>
    </row>
    <row r="63" spans="1:5" ht="12.75">
      <c r="A63" s="1" t="s">
        <v>9</v>
      </c>
      <c r="B63" s="1"/>
      <c r="C63" s="1" t="s">
        <v>28</v>
      </c>
      <c r="D63" s="1"/>
      <c r="E63" s="1"/>
    </row>
    <row r="64" spans="1:5" ht="12.75">
      <c r="A64" s="20" t="s">
        <v>8</v>
      </c>
      <c r="B64" s="21">
        <v>35566</v>
      </c>
      <c r="C64" s="1"/>
      <c r="D64" s="1" t="s">
        <v>12</v>
      </c>
      <c r="E64" s="1"/>
    </row>
    <row r="65" spans="8:12" ht="12.75">
      <c r="H65" s="5"/>
      <c r="I65" s="5"/>
      <c r="J65" s="5"/>
      <c r="K65" s="5"/>
      <c r="L65" s="5"/>
    </row>
    <row r="66" spans="1:12" ht="12.75">
      <c r="A66" s="6"/>
      <c r="B66" s="7" t="s">
        <v>1</v>
      </c>
      <c r="C66" s="7" t="s">
        <v>2</v>
      </c>
      <c r="D66" s="8" t="s">
        <v>19</v>
      </c>
      <c r="E66" s="8" t="s">
        <v>5</v>
      </c>
      <c r="F66" s="8"/>
      <c r="H66" s="45" t="s">
        <v>6</v>
      </c>
      <c r="I66" s="9"/>
      <c r="J66" s="9"/>
      <c r="K66" s="9"/>
      <c r="L66" s="9"/>
    </row>
    <row r="67" spans="1:12" ht="12.75">
      <c r="A67" s="10">
        <v>1</v>
      </c>
      <c r="B67" s="15">
        <v>17</v>
      </c>
      <c r="C67" s="10">
        <f>B67*2.54</f>
        <v>43.18</v>
      </c>
      <c r="D67" s="29">
        <v>2.2</v>
      </c>
      <c r="E67" s="26">
        <f>D67/B67</f>
        <v>0.12941176470588237</v>
      </c>
      <c r="F67" s="11"/>
      <c r="H67" s="16">
        <v>47</v>
      </c>
      <c r="I67" s="16">
        <v>46</v>
      </c>
      <c r="J67" s="16">
        <v>42</v>
      </c>
      <c r="K67" s="16">
        <v>48</v>
      </c>
      <c r="L67" s="16">
        <v>50</v>
      </c>
    </row>
    <row r="68" spans="1:12" ht="12.75">
      <c r="A68" s="10">
        <v>2</v>
      </c>
      <c r="B68" s="15">
        <v>15</v>
      </c>
      <c r="C68" s="10">
        <f>B68*2.54</f>
        <v>38.1</v>
      </c>
      <c r="D68" s="15">
        <v>3.7</v>
      </c>
      <c r="E68" s="26">
        <f>D68/B68</f>
        <v>0.24666666666666667</v>
      </c>
      <c r="F68" s="11"/>
      <c r="H68" s="16">
        <v>50</v>
      </c>
      <c r="I68" s="16">
        <v>40</v>
      </c>
      <c r="J68" s="16">
        <v>44</v>
      </c>
      <c r="K68" s="16">
        <v>39</v>
      </c>
      <c r="L68" s="16">
        <v>46</v>
      </c>
    </row>
    <row r="69" spans="1:12" ht="12.75">
      <c r="A69" s="10">
        <v>3</v>
      </c>
      <c r="B69" s="15">
        <v>14</v>
      </c>
      <c r="C69" s="10">
        <f>B69*2.54</f>
        <v>35.56</v>
      </c>
      <c r="D69" s="15">
        <v>3.2</v>
      </c>
      <c r="E69" s="26">
        <f>D69/B69</f>
        <v>0.2285714285714286</v>
      </c>
      <c r="F69" s="11"/>
      <c r="H69" s="16">
        <v>36</v>
      </c>
      <c r="I69" s="16">
        <v>45</v>
      </c>
      <c r="J69" s="16">
        <v>42</v>
      </c>
      <c r="K69" s="16">
        <v>42</v>
      </c>
      <c r="L69" s="16">
        <v>40</v>
      </c>
    </row>
    <row r="70" spans="1:12" ht="12.75">
      <c r="A70" s="10">
        <v>4</v>
      </c>
      <c r="B70" s="15">
        <v>18</v>
      </c>
      <c r="C70" s="10">
        <f>B70*2.54</f>
        <v>45.72</v>
      </c>
      <c r="D70" s="15">
        <v>5.3</v>
      </c>
      <c r="E70" s="26">
        <f>D70/B70</f>
        <v>0.29444444444444445</v>
      </c>
      <c r="F70" s="11"/>
      <c r="H70" s="16">
        <v>49</v>
      </c>
      <c r="I70" s="16">
        <v>47</v>
      </c>
      <c r="J70" s="16">
        <v>42</v>
      </c>
      <c r="K70" s="16">
        <v>50</v>
      </c>
      <c r="L70" s="16">
        <v>44</v>
      </c>
    </row>
    <row r="71" spans="1:12" ht="12.75">
      <c r="A71" s="10">
        <v>5</v>
      </c>
      <c r="B71" s="15">
        <v>14</v>
      </c>
      <c r="C71" s="10">
        <f>B71*2.54</f>
        <v>35.56</v>
      </c>
      <c r="D71" s="29">
        <v>2.1</v>
      </c>
      <c r="E71" s="26">
        <f>D71/B71</f>
        <v>0.15</v>
      </c>
      <c r="F71" s="11"/>
      <c r="H71" s="16">
        <v>46</v>
      </c>
      <c r="I71" s="16">
        <v>50</v>
      </c>
      <c r="J71" s="16">
        <v>46</v>
      </c>
      <c r="K71" s="16">
        <v>39</v>
      </c>
      <c r="L71" s="16">
        <v>49</v>
      </c>
    </row>
    <row r="72" spans="1:12" ht="12.75">
      <c r="A72" s="1" t="s">
        <v>7</v>
      </c>
      <c r="B72" s="14">
        <f>AVERAGE(B67:B71)</f>
        <v>15.6</v>
      </c>
      <c r="C72" s="14">
        <f>AVERAGE(C67:C71)</f>
        <v>39.624</v>
      </c>
      <c r="D72" s="14">
        <f>AVERAGE(D67:D71)</f>
        <v>3.3000000000000007</v>
      </c>
      <c r="E72" s="2">
        <f>AVERAGE(E67:E71)</f>
        <v>0.2098188608776844</v>
      </c>
      <c r="F72" s="2"/>
      <c r="H72" s="16">
        <v>44</v>
      </c>
      <c r="I72" s="16">
        <v>52</v>
      </c>
      <c r="J72" s="16">
        <v>40</v>
      </c>
      <c r="K72" s="16">
        <v>49</v>
      </c>
      <c r="L72" s="16">
        <v>40</v>
      </c>
    </row>
    <row r="73" spans="1:12" ht="12.75">
      <c r="A73" s="1"/>
      <c r="B73" s="14"/>
      <c r="C73" s="14"/>
      <c r="D73" s="14"/>
      <c r="E73" s="2"/>
      <c r="H73" s="16">
        <v>41</v>
      </c>
      <c r="I73" s="16">
        <v>50</v>
      </c>
      <c r="J73" s="16">
        <v>35</v>
      </c>
      <c r="K73" s="16">
        <v>51</v>
      </c>
      <c r="L73" s="16">
        <v>42</v>
      </c>
    </row>
    <row r="74" spans="8:12" ht="12.75">
      <c r="H74" s="16">
        <v>37</v>
      </c>
      <c r="I74" s="16">
        <v>51</v>
      </c>
      <c r="J74" s="16">
        <v>52</v>
      </c>
      <c r="K74" s="16">
        <v>46</v>
      </c>
      <c r="L74" s="16">
        <v>48</v>
      </c>
    </row>
    <row r="75" spans="8:12" ht="12.75">
      <c r="H75" s="16">
        <v>47</v>
      </c>
      <c r="I75" s="16">
        <v>51</v>
      </c>
      <c r="J75" s="16">
        <v>48</v>
      </c>
      <c r="K75" s="16">
        <v>44</v>
      </c>
      <c r="L75" s="16">
        <v>50</v>
      </c>
    </row>
    <row r="76" spans="8:12" ht="12.75">
      <c r="H76" s="16">
        <v>47</v>
      </c>
      <c r="I76" s="16">
        <v>46</v>
      </c>
      <c r="J76" s="16">
        <v>51</v>
      </c>
      <c r="K76" s="16">
        <v>52</v>
      </c>
      <c r="L76" s="16">
        <v>46</v>
      </c>
    </row>
    <row r="78" spans="4:12" ht="12.75">
      <c r="D78" s="44" t="s">
        <v>0</v>
      </c>
      <c r="E78" s="17"/>
      <c r="F78" s="14">
        <f>K78*E72</f>
        <v>9.563543678804855</v>
      </c>
      <c r="H78" s="45" t="s">
        <v>10</v>
      </c>
      <c r="I78" s="9"/>
      <c r="J78" s="9"/>
      <c r="K78" s="46">
        <f>AVERAGE(H67:L76)</f>
        <v>45.58</v>
      </c>
      <c r="L78" t="s">
        <v>11</v>
      </c>
    </row>
    <row r="79" spans="1:11" ht="12.75">
      <c r="A79" s="1"/>
      <c r="B79" s="14"/>
      <c r="C79" s="14"/>
      <c r="D79" s="3"/>
      <c r="E79" s="3"/>
      <c r="F79" s="14"/>
      <c r="H79" s="9"/>
      <c r="I79" s="9"/>
      <c r="J79" s="9"/>
      <c r="K79" s="27"/>
    </row>
    <row r="80" spans="1:11" ht="12.75">
      <c r="A80" s="1"/>
      <c r="B80" s="14"/>
      <c r="C80" s="14"/>
      <c r="D80" s="3"/>
      <c r="E80" s="3"/>
      <c r="F80" s="4"/>
      <c r="H80" t="s">
        <v>15</v>
      </c>
      <c r="I80" s="10" t="s">
        <v>16</v>
      </c>
      <c r="J80" s="32">
        <f>J81/2.54</f>
        <v>3.732283464566929</v>
      </c>
      <c r="K80" s="27"/>
    </row>
    <row r="81" spans="1:11" ht="12.75">
      <c r="A81" s="1"/>
      <c r="B81" s="14"/>
      <c r="C81" s="14"/>
      <c r="D81" s="3"/>
      <c r="E81" s="3"/>
      <c r="F81" s="4"/>
      <c r="I81" s="10" t="s">
        <v>17</v>
      </c>
      <c r="J81">
        <v>9.48</v>
      </c>
      <c r="K81" s="27"/>
    </row>
    <row r="83" spans="1:5" ht="12.75">
      <c r="A83" s="1" t="s">
        <v>9</v>
      </c>
      <c r="B83" s="1"/>
      <c r="C83" s="1" t="s">
        <v>28</v>
      </c>
      <c r="D83" s="1"/>
      <c r="E83" s="1"/>
    </row>
    <row r="84" spans="1:5" ht="12.75">
      <c r="A84" s="20" t="s">
        <v>8</v>
      </c>
      <c r="B84" s="21">
        <v>35567</v>
      </c>
      <c r="C84" s="1"/>
      <c r="D84" s="1" t="s">
        <v>12</v>
      </c>
      <c r="E84" s="23">
        <v>0.4131944444444444</v>
      </c>
    </row>
    <row r="85" spans="8:12" ht="12.75">
      <c r="H85" s="5"/>
      <c r="I85" s="5"/>
      <c r="J85" s="5"/>
      <c r="K85" s="5"/>
      <c r="L85" s="5"/>
    </row>
    <row r="86" spans="1:12" ht="12.75">
      <c r="A86" s="6"/>
      <c r="B86" s="7" t="s">
        <v>1</v>
      </c>
      <c r="C86" s="7" t="s">
        <v>2</v>
      </c>
      <c r="D86" s="8" t="s">
        <v>19</v>
      </c>
      <c r="E86" s="8" t="s">
        <v>5</v>
      </c>
      <c r="F86" s="8"/>
      <c r="H86" s="45" t="s">
        <v>6</v>
      </c>
      <c r="I86" s="9"/>
      <c r="J86" s="9"/>
      <c r="K86" s="9"/>
      <c r="L86" s="9"/>
    </row>
    <row r="87" spans="1:12" ht="12.75">
      <c r="A87" s="10">
        <v>1</v>
      </c>
      <c r="B87" s="15">
        <v>13</v>
      </c>
      <c r="C87" s="10">
        <f>B87*2.54</f>
        <v>33.02</v>
      </c>
      <c r="D87" s="29">
        <v>4.2</v>
      </c>
      <c r="E87" s="26">
        <f>D87/B87</f>
        <v>0.3230769230769231</v>
      </c>
      <c r="F87" s="11"/>
      <c r="H87" s="16">
        <v>44</v>
      </c>
      <c r="I87" s="16">
        <v>33</v>
      </c>
      <c r="J87" s="16">
        <v>38</v>
      </c>
      <c r="K87" s="16">
        <v>35</v>
      </c>
      <c r="L87" s="16">
        <v>41</v>
      </c>
    </row>
    <row r="88" spans="1:12" ht="12.75">
      <c r="A88" s="10">
        <v>2</v>
      </c>
      <c r="B88" s="15">
        <v>12</v>
      </c>
      <c r="C88" s="10">
        <f>B88*2.54</f>
        <v>30.48</v>
      </c>
      <c r="D88" s="29">
        <v>3</v>
      </c>
      <c r="E88" s="26">
        <f>D88/B88</f>
        <v>0.25</v>
      </c>
      <c r="F88" s="11"/>
      <c r="H88" s="16">
        <v>48</v>
      </c>
      <c r="I88" s="16">
        <v>42</v>
      </c>
      <c r="J88" s="16">
        <v>39</v>
      </c>
      <c r="K88" s="16">
        <v>37</v>
      </c>
      <c r="L88" s="16">
        <v>36</v>
      </c>
    </row>
    <row r="89" spans="1:12" ht="12.75">
      <c r="A89" s="10">
        <v>3</v>
      </c>
      <c r="B89" s="15">
        <v>14</v>
      </c>
      <c r="C89" s="10">
        <f>B89*2.54</f>
        <v>35.56</v>
      </c>
      <c r="D89" s="29">
        <v>4.7</v>
      </c>
      <c r="E89" s="26">
        <f>D89/B89</f>
        <v>0.33571428571428574</v>
      </c>
      <c r="F89" s="11"/>
      <c r="H89" s="16">
        <v>44</v>
      </c>
      <c r="I89" s="16">
        <v>28</v>
      </c>
      <c r="J89" s="16">
        <v>37</v>
      </c>
      <c r="K89" s="16">
        <v>47</v>
      </c>
      <c r="L89" s="16">
        <v>37</v>
      </c>
    </row>
    <row r="90" spans="1:12" ht="12.75">
      <c r="A90" s="10">
        <v>4</v>
      </c>
      <c r="B90" s="15">
        <v>12</v>
      </c>
      <c r="C90" s="10">
        <f>B90*2.54</f>
        <v>30.48</v>
      </c>
      <c r="D90" s="29">
        <v>4.4</v>
      </c>
      <c r="E90" s="26">
        <f>D90/B90</f>
        <v>0.3666666666666667</v>
      </c>
      <c r="F90" s="11"/>
      <c r="H90" s="16">
        <v>34</v>
      </c>
      <c r="I90" s="16">
        <v>33</v>
      </c>
      <c r="J90" s="16">
        <v>35</v>
      </c>
      <c r="K90" s="16">
        <v>43</v>
      </c>
      <c r="L90" s="16">
        <v>34</v>
      </c>
    </row>
    <row r="91" spans="1:12" ht="12.75">
      <c r="A91" s="10">
        <v>5</v>
      </c>
      <c r="B91" s="15">
        <v>14</v>
      </c>
      <c r="C91" s="10">
        <f>B91*2.54</f>
        <v>35.56</v>
      </c>
      <c r="D91" s="29">
        <v>4.4</v>
      </c>
      <c r="E91" s="26">
        <f>D91/B91</f>
        <v>0.31428571428571433</v>
      </c>
      <c r="F91" s="11"/>
      <c r="H91" s="16">
        <v>45</v>
      </c>
      <c r="I91" s="16">
        <v>39</v>
      </c>
      <c r="J91" s="16">
        <v>44</v>
      </c>
      <c r="K91" s="16">
        <v>41</v>
      </c>
      <c r="L91" s="16">
        <v>39</v>
      </c>
    </row>
    <row r="92" spans="1:12" ht="12.75">
      <c r="A92" s="1" t="s">
        <v>7</v>
      </c>
      <c r="B92" s="14">
        <f>AVERAGE(B87:B91)</f>
        <v>13</v>
      </c>
      <c r="C92" s="14">
        <f>AVERAGE(C87:C91)</f>
        <v>33.019999999999996</v>
      </c>
      <c r="D92" s="14">
        <f>AVERAGE(D87:D91)</f>
        <v>4.140000000000001</v>
      </c>
      <c r="E92" s="2">
        <f>AVERAGE(E87:E91)</f>
        <v>0.31794871794871793</v>
      </c>
      <c r="F92" s="2"/>
      <c r="H92" s="16">
        <v>43</v>
      </c>
      <c r="I92" s="16">
        <v>38</v>
      </c>
      <c r="J92" s="16">
        <v>35</v>
      </c>
      <c r="K92" s="16">
        <v>32</v>
      </c>
      <c r="L92" s="16">
        <v>35</v>
      </c>
    </row>
    <row r="93" spans="1:12" ht="12.75">
      <c r="A93" s="1"/>
      <c r="B93" s="14"/>
      <c r="C93" s="14"/>
      <c r="D93" s="14"/>
      <c r="E93" s="2"/>
      <c r="H93" s="16">
        <v>35</v>
      </c>
      <c r="I93" s="16">
        <v>42</v>
      </c>
      <c r="J93" s="16">
        <v>43</v>
      </c>
      <c r="K93" s="16">
        <v>44</v>
      </c>
      <c r="L93" s="16">
        <v>33</v>
      </c>
    </row>
    <row r="94" spans="8:12" ht="12.75">
      <c r="H94" s="16">
        <v>37</v>
      </c>
      <c r="I94" s="16">
        <v>45</v>
      </c>
      <c r="J94" s="16">
        <v>44</v>
      </c>
      <c r="K94" s="16">
        <v>43</v>
      </c>
      <c r="L94" s="16">
        <v>42</v>
      </c>
    </row>
    <row r="95" spans="8:12" ht="12.75">
      <c r="H95" s="16">
        <v>35</v>
      </c>
      <c r="I95" s="16">
        <v>51</v>
      </c>
      <c r="J95" s="16">
        <v>45</v>
      </c>
      <c r="K95" s="16">
        <v>37</v>
      </c>
      <c r="L95" s="16">
        <v>35</v>
      </c>
    </row>
    <row r="96" spans="8:12" ht="12.75">
      <c r="H96" s="16">
        <v>38</v>
      </c>
      <c r="I96" s="16">
        <v>53</v>
      </c>
      <c r="J96" s="16">
        <v>42</v>
      </c>
      <c r="K96" s="16">
        <v>39</v>
      </c>
      <c r="L96" s="16">
        <v>36</v>
      </c>
    </row>
    <row r="98" spans="4:12" ht="12.75">
      <c r="D98" s="44" t="s">
        <v>0</v>
      </c>
      <c r="E98" s="17"/>
      <c r="F98" s="14">
        <f>K98*E92</f>
        <v>12.558974358974359</v>
      </c>
      <c r="H98" s="45" t="s">
        <v>10</v>
      </c>
      <c r="I98" s="9"/>
      <c r="J98" s="9"/>
      <c r="K98" s="46">
        <f>AVERAGE(H87:L96)</f>
        <v>39.5</v>
      </c>
      <c r="L98" t="s">
        <v>11</v>
      </c>
    </row>
    <row r="99" spans="1:11" ht="12.75">
      <c r="A99" s="1"/>
      <c r="B99" s="14"/>
      <c r="C99" s="14"/>
      <c r="D99" s="3"/>
      <c r="E99" s="3"/>
      <c r="F99" s="14"/>
      <c r="H99" s="9"/>
      <c r="I99" s="9"/>
      <c r="J99" s="9"/>
      <c r="K99" s="27"/>
    </row>
    <row r="100" spans="1:11" ht="12.75">
      <c r="A100" s="1"/>
      <c r="B100" s="14"/>
      <c r="C100" s="14"/>
      <c r="D100" s="3"/>
      <c r="E100" s="3"/>
      <c r="F100" s="4"/>
      <c r="H100" t="s">
        <v>15</v>
      </c>
      <c r="I100" s="10" t="s">
        <v>16</v>
      </c>
      <c r="J100" s="32">
        <f>J101/2.54</f>
        <v>4.94488188976378</v>
      </c>
      <c r="K100" s="27"/>
    </row>
    <row r="101" spans="1:11" ht="12.75">
      <c r="A101" s="1"/>
      <c r="B101" s="14"/>
      <c r="C101" s="14"/>
      <c r="D101" s="3"/>
      <c r="E101" s="3"/>
      <c r="F101" s="4"/>
      <c r="I101" s="10" t="s">
        <v>17</v>
      </c>
      <c r="J101">
        <v>12.56</v>
      </c>
      <c r="K101" s="27"/>
    </row>
    <row r="103" spans="1:5" ht="12.75">
      <c r="A103" s="1" t="s">
        <v>9</v>
      </c>
      <c r="B103" s="1"/>
      <c r="C103" s="1" t="s">
        <v>28</v>
      </c>
      <c r="D103" s="1"/>
      <c r="E103" s="1"/>
    </row>
    <row r="104" spans="1:5" ht="12.75">
      <c r="A104" s="20" t="s">
        <v>8</v>
      </c>
      <c r="B104" s="21">
        <v>35568</v>
      </c>
      <c r="C104" s="1"/>
      <c r="D104" s="1" t="s">
        <v>12</v>
      </c>
      <c r="E104" s="23">
        <v>0.3888888888888889</v>
      </c>
    </row>
    <row r="105" spans="8:12" ht="12.75">
      <c r="H105" s="5"/>
      <c r="I105" s="5"/>
      <c r="J105" s="5"/>
      <c r="K105" s="5"/>
      <c r="L105" s="5"/>
    </row>
    <row r="106" spans="1:12" ht="12.75">
      <c r="A106" s="6"/>
      <c r="B106" s="7" t="s">
        <v>1</v>
      </c>
      <c r="C106" s="7" t="s">
        <v>2</v>
      </c>
      <c r="D106" s="8" t="s">
        <v>19</v>
      </c>
      <c r="E106" s="8" t="s">
        <v>5</v>
      </c>
      <c r="F106" s="8"/>
      <c r="H106" s="45" t="s">
        <v>6</v>
      </c>
      <c r="I106" s="9"/>
      <c r="J106" s="9"/>
      <c r="K106" s="9"/>
      <c r="L106" s="9"/>
    </row>
    <row r="107" spans="1:12" ht="12.75">
      <c r="A107" s="10">
        <v>1</v>
      </c>
      <c r="B107" s="15">
        <v>18</v>
      </c>
      <c r="C107" s="10">
        <f>B107*2.54</f>
        <v>45.72</v>
      </c>
      <c r="D107" s="29">
        <v>5.5</v>
      </c>
      <c r="E107" s="26">
        <f>D107/B107</f>
        <v>0.3055555555555556</v>
      </c>
      <c r="F107" s="11"/>
      <c r="H107" s="16">
        <v>39</v>
      </c>
      <c r="I107" s="16">
        <v>45</v>
      </c>
      <c r="J107" s="16">
        <v>40</v>
      </c>
      <c r="K107" s="16">
        <v>45</v>
      </c>
      <c r="L107" s="16">
        <v>37</v>
      </c>
    </row>
    <row r="108" spans="1:12" ht="12.75">
      <c r="A108" s="10">
        <v>2</v>
      </c>
      <c r="B108" s="15">
        <v>21</v>
      </c>
      <c r="C108" s="10">
        <f>B108*2.54</f>
        <v>53.34</v>
      </c>
      <c r="D108" s="15">
        <v>6.9</v>
      </c>
      <c r="E108" s="26">
        <f>D108/B108</f>
        <v>0.32857142857142857</v>
      </c>
      <c r="F108" s="11"/>
      <c r="H108" s="16">
        <v>51</v>
      </c>
      <c r="I108" s="16">
        <v>51</v>
      </c>
      <c r="J108" s="16">
        <v>37</v>
      </c>
      <c r="K108" s="16">
        <v>44</v>
      </c>
      <c r="L108" s="16">
        <v>45</v>
      </c>
    </row>
    <row r="109" spans="1:12" ht="12.75">
      <c r="A109" s="10">
        <v>3</v>
      </c>
      <c r="B109" s="15">
        <v>15</v>
      </c>
      <c r="C109" s="10">
        <f>B109*2.54</f>
        <v>38.1</v>
      </c>
      <c r="D109" s="15">
        <v>5.1</v>
      </c>
      <c r="E109" s="26">
        <f>D109/B109</f>
        <v>0.33999999999999997</v>
      </c>
      <c r="F109" s="11"/>
      <c r="H109" s="16">
        <v>50</v>
      </c>
      <c r="I109" s="16">
        <v>48</v>
      </c>
      <c r="J109" s="16">
        <v>39</v>
      </c>
      <c r="K109" s="16">
        <v>36</v>
      </c>
      <c r="L109" s="16">
        <v>44</v>
      </c>
    </row>
    <row r="110" spans="1:12" ht="12.75">
      <c r="A110" s="10">
        <v>4</v>
      </c>
      <c r="B110" s="15">
        <v>15</v>
      </c>
      <c r="C110" s="10">
        <f>B110*2.54</f>
        <v>38.1</v>
      </c>
      <c r="D110" s="15">
        <v>3.9</v>
      </c>
      <c r="E110" s="26">
        <f>D110/B110</f>
        <v>0.26</v>
      </c>
      <c r="F110" s="11"/>
      <c r="H110" s="16">
        <v>47</v>
      </c>
      <c r="I110" s="16">
        <v>46</v>
      </c>
      <c r="J110" s="16">
        <v>34</v>
      </c>
      <c r="K110" s="16">
        <v>45</v>
      </c>
      <c r="L110" s="16">
        <v>38</v>
      </c>
    </row>
    <row r="111" spans="1:12" ht="12.75">
      <c r="A111" s="10">
        <v>5</v>
      </c>
      <c r="B111" s="15">
        <v>16</v>
      </c>
      <c r="C111" s="10">
        <f>B111*2.54</f>
        <v>40.64</v>
      </c>
      <c r="D111" s="29">
        <v>4.4</v>
      </c>
      <c r="E111" s="26">
        <f>D111/B111</f>
        <v>0.275</v>
      </c>
      <c r="F111" s="11"/>
      <c r="H111" s="16">
        <v>50</v>
      </c>
      <c r="I111" s="16">
        <v>41</v>
      </c>
      <c r="J111" s="16">
        <v>32</v>
      </c>
      <c r="K111" s="16">
        <v>39</v>
      </c>
      <c r="L111" s="16">
        <v>35</v>
      </c>
    </row>
    <row r="112" spans="1:12" ht="12.75">
      <c r="A112" s="1" t="s">
        <v>7</v>
      </c>
      <c r="B112" s="14">
        <f>AVERAGE(B107:B111)</f>
        <v>17</v>
      </c>
      <c r="C112" s="14">
        <f>AVERAGE(C107:C111)</f>
        <v>43.17999999999999</v>
      </c>
      <c r="D112" s="14">
        <f>AVERAGE(D107:D111)</f>
        <v>5.159999999999999</v>
      </c>
      <c r="E112" s="2">
        <f>AVERAGE(E107:E111)</f>
        <v>0.30182539682539683</v>
      </c>
      <c r="F112" s="2"/>
      <c r="H112" s="16">
        <v>48</v>
      </c>
      <c r="I112" s="16">
        <v>45</v>
      </c>
      <c r="J112" s="16">
        <v>44</v>
      </c>
      <c r="K112" s="16">
        <v>45</v>
      </c>
      <c r="L112" s="16">
        <v>43</v>
      </c>
    </row>
    <row r="113" spans="1:12" ht="12.75">
      <c r="A113" s="1"/>
      <c r="B113" s="14"/>
      <c r="C113" s="14"/>
      <c r="D113" s="14"/>
      <c r="E113" s="2"/>
      <c r="H113" s="16">
        <v>46</v>
      </c>
      <c r="I113" s="16">
        <v>47</v>
      </c>
      <c r="J113" s="16">
        <v>47</v>
      </c>
      <c r="K113" s="16">
        <v>52</v>
      </c>
      <c r="L113" s="16">
        <v>48</v>
      </c>
    </row>
    <row r="114" spans="8:12" ht="12.75">
      <c r="H114" s="16">
        <v>41</v>
      </c>
      <c r="I114" s="16">
        <v>51</v>
      </c>
      <c r="J114" s="16">
        <v>46</v>
      </c>
      <c r="K114" s="16">
        <v>47</v>
      </c>
      <c r="L114" s="16">
        <v>43</v>
      </c>
    </row>
    <row r="115" spans="8:12" ht="12.75">
      <c r="H115" s="16">
        <v>37</v>
      </c>
      <c r="I115" s="16">
        <v>42</v>
      </c>
      <c r="J115" s="16">
        <v>42</v>
      </c>
      <c r="K115" s="16">
        <v>34</v>
      </c>
      <c r="L115" s="16">
        <v>46</v>
      </c>
    </row>
    <row r="116" spans="8:12" ht="12.75">
      <c r="H116" s="16">
        <v>37</v>
      </c>
      <c r="I116" s="16">
        <v>44</v>
      </c>
      <c r="J116" s="16">
        <v>46</v>
      </c>
      <c r="K116" s="16">
        <v>51</v>
      </c>
      <c r="L116" s="16">
        <v>52</v>
      </c>
    </row>
    <row r="118" spans="4:12" ht="12.75">
      <c r="D118" s="44" t="s">
        <v>0</v>
      </c>
      <c r="E118" s="17"/>
      <c r="F118" s="14">
        <f>K118*E112</f>
        <v>13.171660317460319</v>
      </c>
      <c r="H118" s="45" t="s">
        <v>10</v>
      </c>
      <c r="I118" s="9"/>
      <c r="J118" s="9"/>
      <c r="K118" s="46">
        <f>AVERAGE(H107:L116)</f>
        <v>43.64</v>
      </c>
      <c r="L118" t="s">
        <v>11</v>
      </c>
    </row>
    <row r="119" spans="1:11" ht="12.75">
      <c r="A119" s="1"/>
      <c r="B119" s="14"/>
      <c r="C119" s="14"/>
      <c r="D119" s="3"/>
      <c r="E119" s="3"/>
      <c r="F119" s="14"/>
      <c r="H119" s="9"/>
      <c r="I119" s="9"/>
      <c r="J119" s="9"/>
      <c r="K119" s="27"/>
    </row>
    <row r="120" spans="1:11" ht="12.75">
      <c r="A120" s="1"/>
      <c r="B120" s="14"/>
      <c r="C120" s="14"/>
      <c r="D120" s="3"/>
      <c r="E120" s="3"/>
      <c r="F120" s="4"/>
      <c r="H120" t="s">
        <v>15</v>
      </c>
      <c r="I120" s="10" t="s">
        <v>16</v>
      </c>
      <c r="J120" s="32">
        <f>J121/2.54</f>
        <v>5.149606299212598</v>
      </c>
      <c r="K120" s="27"/>
    </row>
    <row r="121" spans="1:11" ht="12.75">
      <c r="A121" s="1"/>
      <c r="B121" s="14"/>
      <c r="C121" s="14"/>
      <c r="D121" s="3"/>
      <c r="E121" s="3"/>
      <c r="F121" s="4"/>
      <c r="I121" s="10" t="s">
        <v>17</v>
      </c>
      <c r="J121">
        <v>13.08</v>
      </c>
      <c r="K121" s="27"/>
    </row>
    <row r="123" spans="1:5" ht="12.75">
      <c r="A123" s="1" t="s">
        <v>9</v>
      </c>
      <c r="B123" s="1"/>
      <c r="C123" s="1" t="s">
        <v>28</v>
      </c>
      <c r="D123" s="1"/>
      <c r="E123" s="1"/>
    </row>
    <row r="124" spans="1:5" ht="12.75">
      <c r="A124" s="20" t="s">
        <v>8</v>
      </c>
      <c r="B124" s="21">
        <v>35569</v>
      </c>
      <c r="C124" s="1"/>
      <c r="D124" s="1" t="s">
        <v>12</v>
      </c>
      <c r="E124" s="23">
        <v>0.3993055555555556</v>
      </c>
    </row>
    <row r="125" spans="8:12" ht="12.75">
      <c r="H125" s="5"/>
      <c r="I125" s="5"/>
      <c r="J125" s="5"/>
      <c r="K125" s="5"/>
      <c r="L125" s="5"/>
    </row>
    <row r="126" spans="1:12" ht="12.75">
      <c r="A126" s="6"/>
      <c r="B126" s="7" t="s">
        <v>1</v>
      </c>
      <c r="C126" s="7" t="s">
        <v>2</v>
      </c>
      <c r="D126" s="8" t="s">
        <v>19</v>
      </c>
      <c r="E126" s="8" t="s">
        <v>5</v>
      </c>
      <c r="F126" s="8"/>
      <c r="H126" s="45" t="s">
        <v>6</v>
      </c>
      <c r="I126" s="9"/>
      <c r="J126" s="9"/>
      <c r="K126" s="9"/>
      <c r="L126" s="9"/>
    </row>
    <row r="127" spans="1:12" ht="12.75">
      <c r="A127" s="10">
        <v>1</v>
      </c>
      <c r="B127" s="15">
        <v>15</v>
      </c>
      <c r="C127" s="10">
        <f>B127*2.54</f>
        <v>38.1</v>
      </c>
      <c r="D127" s="29">
        <v>4.5</v>
      </c>
      <c r="E127" s="26">
        <f>D127/B127</f>
        <v>0.3</v>
      </c>
      <c r="F127" s="11"/>
      <c r="H127" s="16">
        <v>43</v>
      </c>
      <c r="I127" s="16">
        <v>42</v>
      </c>
      <c r="J127" s="16">
        <v>36</v>
      </c>
      <c r="K127" s="16">
        <v>43</v>
      </c>
      <c r="L127" s="16">
        <v>42</v>
      </c>
    </row>
    <row r="128" spans="1:12" ht="12.75">
      <c r="A128" s="10">
        <v>2</v>
      </c>
      <c r="B128" s="15">
        <v>14</v>
      </c>
      <c r="C128" s="10">
        <f>B128*2.54</f>
        <v>35.56</v>
      </c>
      <c r="D128" s="15">
        <v>4.1</v>
      </c>
      <c r="E128" s="26">
        <f>D128/B128</f>
        <v>0.2928571428571428</v>
      </c>
      <c r="F128" s="11"/>
      <c r="H128" s="16">
        <v>44</v>
      </c>
      <c r="I128" s="16">
        <v>40</v>
      </c>
      <c r="J128" s="16">
        <v>32</v>
      </c>
      <c r="K128" s="16">
        <v>38</v>
      </c>
      <c r="L128" s="16">
        <v>38</v>
      </c>
    </row>
    <row r="129" spans="1:12" ht="12.75">
      <c r="A129" s="10">
        <v>3</v>
      </c>
      <c r="B129" s="15">
        <v>13</v>
      </c>
      <c r="C129" s="10">
        <f>B129*2.54</f>
        <v>33.02</v>
      </c>
      <c r="D129" s="15">
        <v>4.3</v>
      </c>
      <c r="E129" s="26">
        <f>D129/B129</f>
        <v>0.33076923076923076</v>
      </c>
      <c r="F129" s="11"/>
      <c r="H129" s="16">
        <v>41</v>
      </c>
      <c r="I129" s="16">
        <v>43</v>
      </c>
      <c r="J129" s="16">
        <v>36</v>
      </c>
      <c r="K129" s="16">
        <v>38</v>
      </c>
      <c r="L129" s="16">
        <v>33</v>
      </c>
    </row>
    <row r="130" spans="1:12" ht="12.75">
      <c r="A130" s="10">
        <v>4</v>
      </c>
      <c r="B130" s="15">
        <v>15</v>
      </c>
      <c r="C130" s="10">
        <f>B130*2.54</f>
        <v>38.1</v>
      </c>
      <c r="D130" s="15">
        <v>3.4</v>
      </c>
      <c r="E130" s="26">
        <f>D130/B130</f>
        <v>0.22666666666666666</v>
      </c>
      <c r="F130" s="11"/>
      <c r="H130" s="16">
        <v>37</v>
      </c>
      <c r="I130" s="16">
        <v>35</v>
      </c>
      <c r="J130" s="16">
        <v>28</v>
      </c>
      <c r="K130" s="16">
        <v>35</v>
      </c>
      <c r="L130" s="16">
        <v>38</v>
      </c>
    </row>
    <row r="131" spans="1:12" ht="12.75">
      <c r="A131" s="10">
        <v>5</v>
      </c>
      <c r="B131" s="15">
        <v>12</v>
      </c>
      <c r="C131" s="10">
        <f>B131*2.54</f>
        <v>30.48</v>
      </c>
      <c r="D131" s="29">
        <v>1.9</v>
      </c>
      <c r="E131" s="26">
        <f>D131/B131</f>
        <v>0.15833333333333333</v>
      </c>
      <c r="F131" s="11"/>
      <c r="H131" s="16">
        <v>42</v>
      </c>
      <c r="I131" s="16">
        <v>42</v>
      </c>
      <c r="J131" s="16">
        <v>26</v>
      </c>
      <c r="K131" s="16">
        <v>39</v>
      </c>
      <c r="L131" s="16">
        <v>35</v>
      </c>
    </row>
    <row r="132" spans="1:12" ht="12.75">
      <c r="A132" s="1" t="s">
        <v>7</v>
      </c>
      <c r="B132" s="14">
        <f>AVERAGE(B127:B131)</f>
        <v>13.8</v>
      </c>
      <c r="C132" s="14">
        <f>AVERAGE(C127:C131)</f>
        <v>35.052</v>
      </c>
      <c r="D132" s="14">
        <f>AVERAGE(D127:D131)</f>
        <v>3.6399999999999992</v>
      </c>
      <c r="E132" s="2">
        <f>AVERAGE(E127:E131)</f>
        <v>0.2617252747252746</v>
      </c>
      <c r="F132" s="2"/>
      <c r="H132" s="16">
        <v>37</v>
      </c>
      <c r="I132" s="16">
        <v>43</v>
      </c>
      <c r="J132" s="16">
        <v>36</v>
      </c>
      <c r="K132" s="16">
        <v>40</v>
      </c>
      <c r="L132" s="16">
        <v>43</v>
      </c>
    </row>
    <row r="133" spans="1:12" ht="12.75">
      <c r="A133" s="1"/>
      <c r="B133" s="14"/>
      <c r="C133" s="14"/>
      <c r="D133" s="14"/>
      <c r="E133" s="2"/>
      <c r="H133" s="16">
        <v>37</v>
      </c>
      <c r="I133" s="16">
        <v>51</v>
      </c>
      <c r="J133" s="16">
        <v>39</v>
      </c>
      <c r="K133" s="16">
        <v>35</v>
      </c>
      <c r="L133" s="16">
        <v>41</v>
      </c>
    </row>
    <row r="134" spans="8:12" ht="12.75">
      <c r="H134" s="16">
        <v>34</v>
      </c>
      <c r="I134" s="16">
        <v>42</v>
      </c>
      <c r="J134" s="16">
        <v>38</v>
      </c>
      <c r="K134" s="16">
        <v>35</v>
      </c>
      <c r="L134" s="16">
        <v>32</v>
      </c>
    </row>
    <row r="135" spans="8:12" ht="12.75">
      <c r="H135" s="16">
        <v>28</v>
      </c>
      <c r="I135" s="16">
        <v>35</v>
      </c>
      <c r="J135" s="16">
        <v>39</v>
      </c>
      <c r="K135" s="16">
        <v>39</v>
      </c>
      <c r="L135" s="16">
        <v>36</v>
      </c>
    </row>
    <row r="136" spans="8:12" ht="12.75">
      <c r="H136" s="16">
        <v>36</v>
      </c>
      <c r="I136" s="16">
        <v>37</v>
      </c>
      <c r="J136" s="16">
        <v>35</v>
      </c>
      <c r="K136" s="16">
        <v>42</v>
      </c>
      <c r="L136" s="16">
        <v>43</v>
      </c>
    </row>
    <row r="138" spans="4:12" ht="12.75">
      <c r="D138" s="44" t="s">
        <v>0</v>
      </c>
      <c r="E138" s="17"/>
      <c r="F138" s="14">
        <f>K138*E132</f>
        <v>9.94032593406593</v>
      </c>
      <c r="H138" s="45" t="s">
        <v>10</v>
      </c>
      <c r="I138" s="9"/>
      <c r="J138" s="9"/>
      <c r="K138" s="46">
        <f>AVERAGE(H127:L136)</f>
        <v>37.98</v>
      </c>
      <c r="L138" t="s">
        <v>11</v>
      </c>
    </row>
    <row r="140" spans="1:5" ht="12.75">
      <c r="A140" s="1" t="s">
        <v>9</v>
      </c>
      <c r="B140" s="1"/>
      <c r="C140" s="1" t="s">
        <v>28</v>
      </c>
      <c r="D140" s="1"/>
      <c r="E140" s="1"/>
    </row>
    <row r="141" spans="1:5" ht="12.75">
      <c r="A141" s="20" t="s">
        <v>8</v>
      </c>
      <c r="B141" s="21">
        <v>35570</v>
      </c>
      <c r="C141" s="1"/>
      <c r="D141" s="1" t="s">
        <v>12</v>
      </c>
      <c r="E141" s="23">
        <v>0.37847222222222227</v>
      </c>
    </row>
    <row r="142" spans="8:12" ht="12.75">
      <c r="H142" s="5"/>
      <c r="I142" s="5"/>
      <c r="J142" s="5"/>
      <c r="K142" s="5"/>
      <c r="L142" s="5"/>
    </row>
    <row r="143" spans="1:12" ht="12.75">
      <c r="A143" s="6"/>
      <c r="B143" s="7" t="s">
        <v>1</v>
      </c>
      <c r="C143" s="7" t="s">
        <v>2</v>
      </c>
      <c r="D143" s="8" t="s">
        <v>19</v>
      </c>
      <c r="E143" s="8" t="s">
        <v>5</v>
      </c>
      <c r="F143" s="8"/>
      <c r="H143" s="45" t="s">
        <v>6</v>
      </c>
      <c r="I143" s="9"/>
      <c r="J143" s="9"/>
      <c r="K143" s="9"/>
      <c r="L143" s="9"/>
    </row>
    <row r="144" spans="1:12" ht="12.75">
      <c r="A144" s="10">
        <v>1</v>
      </c>
      <c r="B144" s="15">
        <v>16</v>
      </c>
      <c r="C144" s="10">
        <f>B144*2.54</f>
        <v>40.64</v>
      </c>
      <c r="D144" s="29">
        <v>6.3</v>
      </c>
      <c r="E144" s="26">
        <f>D144/B144</f>
        <v>0.39375</v>
      </c>
      <c r="F144" s="11"/>
      <c r="H144" s="16">
        <v>36</v>
      </c>
      <c r="I144" s="16">
        <v>36</v>
      </c>
      <c r="J144" s="16">
        <v>33</v>
      </c>
      <c r="K144" s="16">
        <v>37</v>
      </c>
      <c r="L144" s="16">
        <v>32</v>
      </c>
    </row>
    <row r="145" spans="1:12" ht="12.75">
      <c r="A145" s="10">
        <v>2</v>
      </c>
      <c r="B145" s="15">
        <v>15</v>
      </c>
      <c r="C145" s="10">
        <f>B145*2.54</f>
        <v>38.1</v>
      </c>
      <c r="D145" s="15">
        <v>5.5</v>
      </c>
      <c r="E145" s="26">
        <f>D145/B145</f>
        <v>0.36666666666666664</v>
      </c>
      <c r="F145" s="11"/>
      <c r="H145" s="16">
        <v>39</v>
      </c>
      <c r="I145" s="16">
        <v>32</v>
      </c>
      <c r="J145" s="16">
        <v>32</v>
      </c>
      <c r="K145" s="16">
        <v>36</v>
      </c>
      <c r="L145" s="16">
        <v>44</v>
      </c>
    </row>
    <row r="146" spans="1:12" ht="12.75">
      <c r="A146" s="10">
        <v>3</v>
      </c>
      <c r="B146" s="15">
        <v>15</v>
      </c>
      <c r="C146" s="10">
        <f>B146*2.54</f>
        <v>38.1</v>
      </c>
      <c r="D146" s="15">
        <v>6.5</v>
      </c>
      <c r="E146" s="26">
        <f>D146/B146</f>
        <v>0.43333333333333335</v>
      </c>
      <c r="F146" s="11"/>
      <c r="H146" s="16">
        <v>37</v>
      </c>
      <c r="I146" s="16">
        <v>38</v>
      </c>
      <c r="J146" s="16">
        <v>26</v>
      </c>
      <c r="K146" s="16">
        <v>32</v>
      </c>
      <c r="L146" s="16">
        <v>40</v>
      </c>
    </row>
    <row r="147" spans="1:12" ht="12.75">
      <c r="A147" s="10">
        <v>4</v>
      </c>
      <c r="B147" s="15">
        <v>11</v>
      </c>
      <c r="C147" s="10">
        <f>B147*2.54</f>
        <v>27.94</v>
      </c>
      <c r="D147" s="15">
        <v>3.6</v>
      </c>
      <c r="E147" s="26">
        <f>D147/B147</f>
        <v>0.32727272727272727</v>
      </c>
      <c r="F147" s="11"/>
      <c r="H147" s="16">
        <v>37</v>
      </c>
      <c r="I147" s="16">
        <v>39</v>
      </c>
      <c r="J147" s="16">
        <v>24</v>
      </c>
      <c r="K147" s="16">
        <v>35</v>
      </c>
      <c r="L147" s="16">
        <v>38</v>
      </c>
    </row>
    <row r="148" spans="1:12" ht="12.75">
      <c r="A148" s="10">
        <v>5</v>
      </c>
      <c r="B148" s="15">
        <v>11</v>
      </c>
      <c r="C148" s="10">
        <f>B148*2.54</f>
        <v>27.94</v>
      </c>
      <c r="D148" s="29">
        <v>4</v>
      </c>
      <c r="E148" s="26">
        <f>D148/B148</f>
        <v>0.36363636363636365</v>
      </c>
      <c r="F148" s="11"/>
      <c r="H148" s="16">
        <v>32</v>
      </c>
      <c r="I148" s="16">
        <v>42</v>
      </c>
      <c r="J148" s="16">
        <v>35</v>
      </c>
      <c r="K148" s="16">
        <v>31</v>
      </c>
      <c r="L148" s="16">
        <v>38</v>
      </c>
    </row>
    <row r="149" spans="1:12" ht="12.75">
      <c r="A149" s="1" t="s">
        <v>7</v>
      </c>
      <c r="B149" s="14">
        <f>AVERAGE(B144:B148)</f>
        <v>13.6</v>
      </c>
      <c r="C149" s="14">
        <f>AVERAGE(C144:C148)</f>
        <v>34.544</v>
      </c>
      <c r="D149" s="14">
        <f>AVERAGE(D144:D148)</f>
        <v>5.180000000000001</v>
      </c>
      <c r="E149" s="2">
        <f>AVERAGE(E144:E148)</f>
        <v>0.3769318181818182</v>
      </c>
      <c r="F149" s="2"/>
      <c r="H149" s="16">
        <v>25</v>
      </c>
      <c r="I149" s="16">
        <v>50</v>
      </c>
      <c r="J149" s="16">
        <v>36</v>
      </c>
      <c r="K149" s="16">
        <v>35</v>
      </c>
      <c r="L149" s="16">
        <v>42</v>
      </c>
    </row>
    <row r="150" spans="1:12" ht="12.75">
      <c r="A150" s="1"/>
      <c r="B150" s="14"/>
      <c r="C150" s="14"/>
      <c r="D150" s="14"/>
      <c r="E150" s="2"/>
      <c r="H150" s="16">
        <v>28</v>
      </c>
      <c r="I150" s="16">
        <v>25</v>
      </c>
      <c r="J150" s="16">
        <v>31</v>
      </c>
      <c r="K150" s="16">
        <v>38</v>
      </c>
      <c r="L150" s="16">
        <v>37</v>
      </c>
    </row>
    <row r="151" spans="8:12" ht="12.75">
      <c r="H151" s="16">
        <v>33</v>
      </c>
      <c r="I151" s="16">
        <v>30</v>
      </c>
      <c r="J151" s="16">
        <v>27</v>
      </c>
      <c r="K151" s="16">
        <v>41</v>
      </c>
      <c r="L151" s="16">
        <v>40</v>
      </c>
    </row>
    <row r="152" spans="8:12" ht="12.75">
      <c r="H152" s="16">
        <v>42</v>
      </c>
      <c r="I152" s="16">
        <v>35</v>
      </c>
      <c r="J152" s="16">
        <v>29</v>
      </c>
      <c r="K152" s="16">
        <v>38</v>
      </c>
      <c r="L152" s="16">
        <v>33</v>
      </c>
    </row>
    <row r="153" spans="8:12" ht="12.75">
      <c r="H153" s="16">
        <v>40</v>
      </c>
      <c r="I153" s="16">
        <v>31</v>
      </c>
      <c r="J153" s="16">
        <v>38</v>
      </c>
      <c r="K153" s="16">
        <v>36</v>
      </c>
      <c r="L153" s="16">
        <v>45</v>
      </c>
    </row>
    <row r="155" spans="4:12" ht="12.75">
      <c r="D155" s="44" t="s">
        <v>0</v>
      </c>
      <c r="E155" s="17"/>
      <c r="F155" s="14">
        <f>K155*E149</f>
        <v>13.31323181818182</v>
      </c>
      <c r="H155" s="45" t="s">
        <v>10</v>
      </c>
      <c r="I155" s="9"/>
      <c r="J155" s="9"/>
      <c r="K155" s="46">
        <f>AVERAGE(H144:L153)</f>
        <v>35.32</v>
      </c>
      <c r="L155" t="s">
        <v>11</v>
      </c>
    </row>
    <row r="157" spans="1:5" ht="12.75">
      <c r="A157" s="1" t="s">
        <v>9</v>
      </c>
      <c r="B157" s="1"/>
      <c r="C157" s="1" t="s">
        <v>28</v>
      </c>
      <c r="D157" s="1"/>
      <c r="E157" s="1"/>
    </row>
    <row r="158" spans="1:5" ht="12.75">
      <c r="A158" s="20" t="s">
        <v>8</v>
      </c>
      <c r="B158" s="21">
        <v>35571</v>
      </c>
      <c r="C158" s="1"/>
      <c r="D158" s="1" t="s">
        <v>12</v>
      </c>
      <c r="E158" s="23">
        <v>0.3888888888888889</v>
      </c>
    </row>
    <row r="159" spans="8:12" ht="12.75">
      <c r="H159" s="5"/>
      <c r="I159" s="5"/>
      <c r="J159" s="5"/>
      <c r="K159" s="5"/>
      <c r="L159" s="5"/>
    </row>
    <row r="160" spans="1:12" ht="12.75">
      <c r="A160" s="6"/>
      <c r="B160" s="7" t="s">
        <v>1</v>
      </c>
      <c r="C160" s="7" t="s">
        <v>2</v>
      </c>
      <c r="D160" s="8" t="s">
        <v>19</v>
      </c>
      <c r="E160" s="8" t="s">
        <v>5</v>
      </c>
      <c r="F160" s="8"/>
      <c r="H160" s="45" t="s">
        <v>6</v>
      </c>
      <c r="I160" s="9"/>
      <c r="J160" s="9"/>
      <c r="K160" s="9"/>
      <c r="L160" s="9"/>
    </row>
    <row r="161" spans="1:12" ht="12.75">
      <c r="A161" s="10">
        <v>1</v>
      </c>
      <c r="B161" s="15">
        <v>15</v>
      </c>
      <c r="C161" s="10">
        <f>B161*2.54</f>
        <v>38.1</v>
      </c>
      <c r="D161" s="29">
        <v>4.8</v>
      </c>
      <c r="E161" s="26">
        <f>D161/B161</f>
        <v>0.32</v>
      </c>
      <c r="F161" s="11"/>
      <c r="H161" s="16">
        <v>36</v>
      </c>
      <c r="I161" s="16">
        <v>32</v>
      </c>
      <c r="J161" s="16">
        <v>29</v>
      </c>
      <c r="K161" s="16">
        <v>35</v>
      </c>
      <c r="L161" s="16">
        <v>45</v>
      </c>
    </row>
    <row r="162" spans="1:12" ht="12.75">
      <c r="A162" s="10">
        <v>2</v>
      </c>
      <c r="B162" s="15">
        <v>10</v>
      </c>
      <c r="C162" s="10">
        <f>B162*2.54</f>
        <v>25.4</v>
      </c>
      <c r="D162" s="15">
        <v>1.5</v>
      </c>
      <c r="E162" s="26">
        <f>D162/B162</f>
        <v>0.15</v>
      </c>
      <c r="F162" s="11"/>
      <c r="H162" s="16">
        <v>26</v>
      </c>
      <c r="I162" s="16">
        <v>28</v>
      </c>
      <c r="J162" s="16">
        <v>33</v>
      </c>
      <c r="K162" s="16">
        <v>33</v>
      </c>
      <c r="L162" s="16">
        <v>39</v>
      </c>
    </row>
    <row r="163" spans="1:12" ht="12.75">
      <c r="A163" s="10">
        <v>3</v>
      </c>
      <c r="B163" s="15">
        <v>11</v>
      </c>
      <c r="C163" s="10">
        <f>B163*2.54</f>
        <v>27.94</v>
      </c>
      <c r="D163" s="15">
        <v>2.8</v>
      </c>
      <c r="E163" s="26">
        <f>D163/B163</f>
        <v>0.2545454545454545</v>
      </c>
      <c r="F163" s="11"/>
      <c r="H163" s="16">
        <v>25</v>
      </c>
      <c r="I163" s="16">
        <v>32</v>
      </c>
      <c r="J163" s="16">
        <v>35</v>
      </c>
      <c r="K163" s="16">
        <v>37</v>
      </c>
      <c r="L163" s="16">
        <v>37</v>
      </c>
    </row>
    <row r="164" spans="1:12" ht="12.75">
      <c r="A164" s="10">
        <v>4</v>
      </c>
      <c r="B164" s="15">
        <v>10</v>
      </c>
      <c r="C164" s="10">
        <f>B164*2.54</f>
        <v>25.4</v>
      </c>
      <c r="D164" s="15">
        <v>3.5</v>
      </c>
      <c r="E164" s="26">
        <f>D164/B164</f>
        <v>0.35</v>
      </c>
      <c r="F164" s="11"/>
      <c r="H164" s="16">
        <v>33</v>
      </c>
      <c r="I164" s="16">
        <v>21</v>
      </c>
      <c r="J164" s="16">
        <v>35</v>
      </c>
      <c r="K164" s="16">
        <v>25</v>
      </c>
      <c r="L164" s="16">
        <v>30</v>
      </c>
    </row>
    <row r="165" spans="1:12" ht="12.75">
      <c r="A165" s="10">
        <v>5</v>
      </c>
      <c r="B165" s="15">
        <v>11</v>
      </c>
      <c r="C165" s="10">
        <f>B165*2.54</f>
        <v>27.94</v>
      </c>
      <c r="D165" s="29">
        <v>3.3</v>
      </c>
      <c r="E165" s="26">
        <f>D165/B165</f>
        <v>0.3</v>
      </c>
      <c r="F165" s="11"/>
      <c r="H165" s="16">
        <v>37</v>
      </c>
      <c r="I165" s="16">
        <v>34</v>
      </c>
      <c r="J165" s="16">
        <v>29</v>
      </c>
      <c r="K165" s="16">
        <v>41</v>
      </c>
      <c r="L165" s="16">
        <v>40</v>
      </c>
    </row>
    <row r="166" spans="1:12" ht="12.75">
      <c r="A166" s="1" t="s">
        <v>7</v>
      </c>
      <c r="B166" s="14">
        <f>AVERAGE(B161:B165)</f>
        <v>11.4</v>
      </c>
      <c r="C166" s="14">
        <f>AVERAGE(C161:C165)</f>
        <v>28.956</v>
      </c>
      <c r="D166" s="14">
        <f>AVERAGE(D161:D165)</f>
        <v>3.1799999999999997</v>
      </c>
      <c r="E166" s="2">
        <f>AVERAGE(E161:E165)</f>
        <v>0.2749090909090909</v>
      </c>
      <c r="F166" s="2"/>
      <c r="H166" s="16">
        <v>37</v>
      </c>
      <c r="I166" s="16">
        <v>30</v>
      </c>
      <c r="J166" s="16">
        <v>36</v>
      </c>
      <c r="K166" s="16">
        <v>44</v>
      </c>
      <c r="L166" s="16">
        <v>42</v>
      </c>
    </row>
    <row r="167" spans="1:12" ht="12.75">
      <c r="A167" s="1"/>
      <c r="B167" s="14"/>
      <c r="C167" s="14"/>
      <c r="D167" s="14"/>
      <c r="E167" s="2"/>
      <c r="H167" s="16">
        <v>43</v>
      </c>
      <c r="I167" s="16">
        <v>28</v>
      </c>
      <c r="J167" s="16">
        <v>41</v>
      </c>
      <c r="K167" s="16">
        <v>34</v>
      </c>
      <c r="L167" s="16">
        <v>43</v>
      </c>
    </row>
    <row r="168" spans="8:12" ht="12.75">
      <c r="H168" s="16">
        <v>37</v>
      </c>
      <c r="I168" s="16">
        <v>40</v>
      </c>
      <c r="J168" s="16">
        <v>34</v>
      </c>
      <c r="K168" s="16">
        <v>34</v>
      </c>
      <c r="L168" s="16">
        <v>33</v>
      </c>
    </row>
    <row r="169" spans="8:12" ht="12.75">
      <c r="H169" s="16">
        <v>29</v>
      </c>
      <c r="I169" s="16">
        <v>38</v>
      </c>
      <c r="J169" s="16">
        <v>32</v>
      </c>
      <c r="K169" s="16">
        <v>39</v>
      </c>
      <c r="L169" s="16">
        <v>36</v>
      </c>
    </row>
    <row r="170" spans="8:12" ht="12.75">
      <c r="H170" s="16">
        <v>32</v>
      </c>
      <c r="I170" s="16">
        <v>36</v>
      </c>
      <c r="J170" s="16">
        <v>35</v>
      </c>
      <c r="K170" s="16">
        <v>40</v>
      </c>
      <c r="L170" s="16">
        <v>31</v>
      </c>
    </row>
    <row r="172" spans="4:12" ht="12.75">
      <c r="D172" s="44" t="s">
        <v>0</v>
      </c>
      <c r="E172" s="17"/>
      <c r="F172" s="14">
        <f>K172*E166</f>
        <v>9.517352727272726</v>
      </c>
      <c r="H172" s="45" t="s">
        <v>10</v>
      </c>
      <c r="I172" s="9"/>
      <c r="J172" s="9"/>
      <c r="K172" s="46">
        <f>AVERAGE(H161:L170)</f>
        <v>34.62</v>
      </c>
      <c r="L172" t="s">
        <v>11</v>
      </c>
    </row>
    <row r="174" spans="1:5" ht="12.75">
      <c r="A174" s="1" t="s">
        <v>9</v>
      </c>
      <c r="B174" s="1"/>
      <c r="C174" s="1" t="s">
        <v>28</v>
      </c>
      <c r="D174" s="1"/>
      <c r="E174" s="1"/>
    </row>
    <row r="175" spans="1:5" ht="12.75">
      <c r="A175" s="20" t="s">
        <v>8</v>
      </c>
      <c r="B175" s="21">
        <v>35572</v>
      </c>
      <c r="C175" s="1"/>
      <c r="D175" s="1" t="s">
        <v>12</v>
      </c>
      <c r="E175" s="23">
        <v>0.4270833333333333</v>
      </c>
    </row>
    <row r="176" spans="8:12" ht="12.75">
      <c r="H176" s="5"/>
      <c r="I176" s="5"/>
      <c r="J176" s="5"/>
      <c r="K176" s="5"/>
      <c r="L176" s="5"/>
    </row>
    <row r="177" spans="1:12" ht="12.75">
      <c r="A177" s="6"/>
      <c r="B177" s="7" t="s">
        <v>1</v>
      </c>
      <c r="C177" s="7" t="s">
        <v>2</v>
      </c>
      <c r="D177" s="8" t="s">
        <v>19</v>
      </c>
      <c r="E177" s="8" t="s">
        <v>5</v>
      </c>
      <c r="F177" s="8"/>
      <c r="H177" s="45" t="s">
        <v>6</v>
      </c>
      <c r="I177" s="9"/>
      <c r="J177" s="9"/>
      <c r="K177" s="9"/>
      <c r="L177" s="9"/>
    </row>
    <row r="178" spans="1:12" ht="12.75">
      <c r="A178" s="10">
        <v>1</v>
      </c>
      <c r="B178" s="15">
        <v>14</v>
      </c>
      <c r="C178" s="10">
        <f>B178*2.54</f>
        <v>35.56</v>
      </c>
      <c r="D178" s="29">
        <v>4.6</v>
      </c>
      <c r="E178" s="26">
        <f>D178/B178</f>
        <v>0.32857142857142857</v>
      </c>
      <c r="F178" s="11"/>
      <c r="H178" s="16">
        <v>36</v>
      </c>
      <c r="I178" s="16">
        <v>39</v>
      </c>
      <c r="J178" s="16">
        <v>25</v>
      </c>
      <c r="K178" s="16">
        <v>35</v>
      </c>
      <c r="L178" s="16">
        <v>29</v>
      </c>
    </row>
    <row r="179" spans="1:12" ht="12.75">
      <c r="A179" s="10">
        <v>2</v>
      </c>
      <c r="B179" s="15">
        <v>15</v>
      </c>
      <c r="C179" s="10">
        <f>B179*2.54</f>
        <v>38.1</v>
      </c>
      <c r="D179" s="15">
        <v>5.2</v>
      </c>
      <c r="E179" s="26">
        <f>D179/B179</f>
        <v>0.3466666666666667</v>
      </c>
      <c r="F179" s="11"/>
      <c r="H179" s="16">
        <v>32</v>
      </c>
      <c r="I179" s="16">
        <v>40</v>
      </c>
      <c r="J179" s="16">
        <v>34</v>
      </c>
      <c r="K179" s="16">
        <v>37</v>
      </c>
      <c r="L179" s="16">
        <v>42</v>
      </c>
    </row>
    <row r="180" spans="1:12" ht="12.75">
      <c r="A180" s="10">
        <v>3</v>
      </c>
      <c r="B180" s="15">
        <v>13</v>
      </c>
      <c r="C180" s="10">
        <f>B180*2.54</f>
        <v>33.02</v>
      </c>
      <c r="D180" s="15">
        <v>4.3</v>
      </c>
      <c r="E180" s="26">
        <f>D180/B180</f>
        <v>0.33076923076923076</v>
      </c>
      <c r="F180" s="11"/>
      <c r="H180" s="16">
        <v>26</v>
      </c>
      <c r="I180" s="16">
        <v>48</v>
      </c>
      <c r="J180" s="16">
        <v>39</v>
      </c>
      <c r="K180" s="16">
        <v>33</v>
      </c>
      <c r="L180" s="16">
        <v>39</v>
      </c>
    </row>
    <row r="181" spans="1:12" ht="12.75">
      <c r="A181" s="10">
        <v>4</v>
      </c>
      <c r="B181" s="15">
        <v>12</v>
      </c>
      <c r="C181" s="10">
        <f>B181*2.54</f>
        <v>30.48</v>
      </c>
      <c r="D181" s="15">
        <v>3.9</v>
      </c>
      <c r="E181" s="26">
        <f>D181/B181</f>
        <v>0.325</v>
      </c>
      <c r="F181" s="11"/>
      <c r="H181" s="16">
        <v>31</v>
      </c>
      <c r="I181" s="16">
        <v>48</v>
      </c>
      <c r="J181" s="16">
        <v>34</v>
      </c>
      <c r="K181" s="16">
        <v>40</v>
      </c>
      <c r="L181" s="16">
        <v>34</v>
      </c>
    </row>
    <row r="182" spans="1:12" ht="12.75">
      <c r="A182" s="10">
        <v>5</v>
      </c>
      <c r="B182" s="15">
        <v>13</v>
      </c>
      <c r="C182" s="10">
        <f>B182*2.54</f>
        <v>33.02</v>
      </c>
      <c r="D182" s="29">
        <v>4.5</v>
      </c>
      <c r="E182" s="26">
        <f>D182/B182</f>
        <v>0.34615384615384615</v>
      </c>
      <c r="F182" s="11"/>
      <c r="H182" s="16">
        <v>38</v>
      </c>
      <c r="I182" s="16">
        <v>31</v>
      </c>
      <c r="J182" s="16">
        <v>34</v>
      </c>
      <c r="K182" s="16">
        <v>37</v>
      </c>
      <c r="L182" s="16">
        <v>39</v>
      </c>
    </row>
    <row r="183" spans="1:12" ht="12.75">
      <c r="A183" s="1" t="s">
        <v>7</v>
      </c>
      <c r="B183" s="14">
        <f>AVERAGE(B178:B182)</f>
        <v>13.4</v>
      </c>
      <c r="C183" s="14">
        <f>AVERAGE(C178:C182)</f>
        <v>34.036</v>
      </c>
      <c r="D183" s="14">
        <f>AVERAGE(D178:D182)</f>
        <v>4.5</v>
      </c>
      <c r="E183" s="2">
        <f>AVERAGE(E178:E182)</f>
        <v>0.33543223443223436</v>
      </c>
      <c r="F183" s="2"/>
      <c r="H183" s="16">
        <v>34</v>
      </c>
      <c r="I183" s="16">
        <v>36</v>
      </c>
      <c r="J183" s="16">
        <v>37</v>
      </c>
      <c r="K183" s="16">
        <v>38</v>
      </c>
      <c r="L183" s="16">
        <v>42</v>
      </c>
    </row>
    <row r="184" spans="1:12" ht="12.75">
      <c r="A184" s="1"/>
      <c r="B184" s="14"/>
      <c r="C184" s="14"/>
      <c r="D184" s="14"/>
      <c r="E184" s="2"/>
      <c r="H184" s="16">
        <v>32</v>
      </c>
      <c r="I184" s="16">
        <v>35</v>
      </c>
      <c r="J184" s="16">
        <v>39</v>
      </c>
      <c r="K184" s="16">
        <v>42</v>
      </c>
      <c r="L184" s="16">
        <v>39</v>
      </c>
    </row>
    <row r="185" spans="8:12" ht="12.75">
      <c r="H185" s="16">
        <v>23</v>
      </c>
      <c r="I185" s="16">
        <v>34</v>
      </c>
      <c r="J185" s="16">
        <v>41</v>
      </c>
      <c r="K185" s="16">
        <v>37</v>
      </c>
      <c r="L185" s="16">
        <v>42</v>
      </c>
    </row>
    <row r="186" spans="8:12" ht="12.75">
      <c r="H186" s="16">
        <v>32</v>
      </c>
      <c r="I186" s="16">
        <v>34</v>
      </c>
      <c r="J186" s="16">
        <v>39</v>
      </c>
      <c r="K186" s="16">
        <v>33</v>
      </c>
      <c r="L186" s="16">
        <v>44</v>
      </c>
    </row>
    <row r="187" spans="8:12" ht="12.75">
      <c r="H187" s="16">
        <v>37</v>
      </c>
      <c r="I187" s="16">
        <v>28</v>
      </c>
      <c r="J187" s="16">
        <v>32</v>
      </c>
      <c r="K187" s="16">
        <v>35</v>
      </c>
      <c r="L187" s="16">
        <v>46</v>
      </c>
    </row>
    <row r="189" spans="4:12" ht="12.75">
      <c r="D189" s="44" t="s">
        <v>0</v>
      </c>
      <c r="E189" s="17"/>
      <c r="F189" s="14">
        <f>K189*E183</f>
        <v>12.149355531135528</v>
      </c>
      <c r="H189" s="45" t="s">
        <v>10</v>
      </c>
      <c r="I189" s="9"/>
      <c r="J189" s="9"/>
      <c r="K189" s="46">
        <f>AVERAGE(H178:L187)</f>
        <v>36.22</v>
      </c>
      <c r="L189" t="s">
        <v>11</v>
      </c>
    </row>
    <row r="191" spans="1:5" ht="12.75">
      <c r="A191" s="1" t="s">
        <v>9</v>
      </c>
      <c r="B191" s="1"/>
      <c r="C191" s="1" t="s">
        <v>28</v>
      </c>
      <c r="D191" s="1"/>
      <c r="E191" s="1"/>
    </row>
    <row r="192" spans="1:5" ht="12.75">
      <c r="A192" s="20" t="s">
        <v>8</v>
      </c>
      <c r="B192" s="21">
        <v>35573</v>
      </c>
      <c r="C192" s="1"/>
      <c r="D192" s="1" t="s">
        <v>12</v>
      </c>
      <c r="E192" s="23">
        <v>0.40625</v>
      </c>
    </row>
    <row r="193" spans="8:12" ht="12.75">
      <c r="H193" s="5"/>
      <c r="I193" s="5"/>
      <c r="J193" s="5"/>
      <c r="K193" s="5"/>
      <c r="L193" s="5"/>
    </row>
    <row r="194" spans="1:12" ht="12.75">
      <c r="A194" s="6"/>
      <c r="B194" s="7" t="s">
        <v>1</v>
      </c>
      <c r="C194" s="7" t="s">
        <v>2</v>
      </c>
      <c r="D194" s="8" t="s">
        <v>19</v>
      </c>
      <c r="E194" s="8" t="s">
        <v>5</v>
      </c>
      <c r="F194" s="8"/>
      <c r="H194" s="45" t="s">
        <v>6</v>
      </c>
      <c r="I194" s="9"/>
      <c r="J194" s="9"/>
      <c r="K194" s="9"/>
      <c r="L194" s="9"/>
    </row>
    <row r="195" spans="1:12" ht="12.75">
      <c r="A195" s="10">
        <v>1</v>
      </c>
      <c r="B195" s="15">
        <v>15</v>
      </c>
      <c r="C195" s="10">
        <f>B195*2.54</f>
        <v>38.1</v>
      </c>
      <c r="D195" s="29">
        <v>2</v>
      </c>
      <c r="E195" s="26">
        <f>D195/B195</f>
        <v>0.13333333333333333</v>
      </c>
      <c r="F195" s="11"/>
      <c r="H195" s="16">
        <v>27</v>
      </c>
      <c r="I195" s="16">
        <v>41</v>
      </c>
      <c r="J195" s="16">
        <v>28</v>
      </c>
      <c r="K195" s="16">
        <v>33</v>
      </c>
      <c r="L195" s="16">
        <v>38</v>
      </c>
    </row>
    <row r="196" spans="1:12" ht="12.75">
      <c r="A196" s="10">
        <v>2</v>
      </c>
      <c r="B196" s="15">
        <v>12</v>
      </c>
      <c r="C196" s="10">
        <f>B196*2.54</f>
        <v>30.48</v>
      </c>
      <c r="D196" s="15">
        <v>3.2</v>
      </c>
      <c r="E196" s="26">
        <f>D196/B196</f>
        <v>0.26666666666666666</v>
      </c>
      <c r="F196" s="11"/>
      <c r="H196" s="16">
        <v>25</v>
      </c>
      <c r="I196" s="16">
        <v>36</v>
      </c>
      <c r="J196" s="16">
        <v>34</v>
      </c>
      <c r="K196" s="16">
        <v>41</v>
      </c>
      <c r="L196" s="16">
        <v>40</v>
      </c>
    </row>
    <row r="197" spans="1:12" ht="12.75">
      <c r="A197" s="10">
        <v>3</v>
      </c>
      <c r="B197" s="15">
        <v>11</v>
      </c>
      <c r="C197" s="10">
        <f>B197*2.54</f>
        <v>27.94</v>
      </c>
      <c r="D197" s="15">
        <v>4</v>
      </c>
      <c r="E197" s="26">
        <f>D197/B197</f>
        <v>0.36363636363636365</v>
      </c>
      <c r="F197" s="11"/>
      <c r="H197" s="16">
        <v>30</v>
      </c>
      <c r="I197" s="16">
        <v>38</v>
      </c>
      <c r="J197" s="16">
        <v>34</v>
      </c>
      <c r="K197" s="16">
        <v>35</v>
      </c>
      <c r="L197" s="16">
        <v>37</v>
      </c>
    </row>
    <row r="198" spans="1:12" ht="12.75">
      <c r="A198" s="10">
        <v>4</v>
      </c>
      <c r="B198" s="15">
        <v>12</v>
      </c>
      <c r="C198" s="10">
        <f>B198*2.54</f>
        <v>30.48</v>
      </c>
      <c r="D198" s="15">
        <v>2.3</v>
      </c>
      <c r="E198" s="26">
        <f>D198/B198</f>
        <v>0.19166666666666665</v>
      </c>
      <c r="F198" s="11"/>
      <c r="H198" s="16">
        <v>36</v>
      </c>
      <c r="I198" s="16">
        <v>31</v>
      </c>
      <c r="J198" s="16">
        <v>36</v>
      </c>
      <c r="K198" s="16">
        <v>31</v>
      </c>
      <c r="L198" s="16">
        <v>40</v>
      </c>
    </row>
    <row r="199" spans="1:12" ht="12.75">
      <c r="A199" s="10">
        <v>5</v>
      </c>
      <c r="B199" s="15">
        <v>14</v>
      </c>
      <c r="C199" s="10">
        <f>B199*2.54</f>
        <v>35.56</v>
      </c>
      <c r="D199" s="29">
        <v>2</v>
      </c>
      <c r="E199" s="26">
        <f>D199/B199</f>
        <v>0.14285714285714285</v>
      </c>
      <c r="F199" s="11"/>
      <c r="H199" s="16">
        <v>31</v>
      </c>
      <c r="I199" s="16">
        <v>32</v>
      </c>
      <c r="J199" s="16">
        <v>38</v>
      </c>
      <c r="K199" s="16">
        <v>34</v>
      </c>
      <c r="L199" s="16">
        <v>42</v>
      </c>
    </row>
    <row r="200" spans="1:12" ht="12.75">
      <c r="A200" s="1" t="s">
        <v>7</v>
      </c>
      <c r="B200" s="14">
        <f>AVERAGE(B195:B199)</f>
        <v>12.8</v>
      </c>
      <c r="C200" s="14">
        <f>AVERAGE(C195:C199)</f>
        <v>32.512</v>
      </c>
      <c r="D200" s="14">
        <f>AVERAGE(D195:D199)</f>
        <v>2.7</v>
      </c>
      <c r="E200" s="2">
        <f>AVERAGE(E195:E199)</f>
        <v>0.21963203463203462</v>
      </c>
      <c r="F200" s="2"/>
      <c r="H200" s="16">
        <v>30</v>
      </c>
      <c r="I200" s="16">
        <v>33</v>
      </c>
      <c r="J200" s="16">
        <v>39</v>
      </c>
      <c r="K200" s="16">
        <v>28</v>
      </c>
      <c r="L200" s="16">
        <v>45</v>
      </c>
    </row>
    <row r="201" spans="1:12" ht="12.75">
      <c r="A201" s="1"/>
      <c r="B201" s="14"/>
      <c r="C201" s="14"/>
      <c r="D201" s="14"/>
      <c r="E201" s="2"/>
      <c r="H201" s="16">
        <v>19</v>
      </c>
      <c r="I201" s="16">
        <v>32</v>
      </c>
      <c r="J201" s="16">
        <v>38</v>
      </c>
      <c r="K201" s="16">
        <v>39</v>
      </c>
      <c r="L201" s="16">
        <v>47</v>
      </c>
    </row>
    <row r="202" spans="8:12" ht="12.75">
      <c r="H202" s="16">
        <v>30</v>
      </c>
      <c r="I202" s="16">
        <v>27</v>
      </c>
      <c r="J202" s="16">
        <v>32</v>
      </c>
      <c r="K202" s="16">
        <v>38</v>
      </c>
      <c r="L202" s="16">
        <v>44</v>
      </c>
    </row>
    <row r="203" spans="8:12" ht="12.75">
      <c r="H203" s="16">
        <v>33</v>
      </c>
      <c r="I203" s="16">
        <v>23</v>
      </c>
      <c r="J203" s="16">
        <v>34</v>
      </c>
      <c r="K203" s="16">
        <v>33</v>
      </c>
      <c r="L203" s="16">
        <v>42</v>
      </c>
    </row>
    <row r="204" spans="8:12" ht="12.75">
      <c r="H204" s="16">
        <v>38</v>
      </c>
      <c r="I204" s="16">
        <v>31</v>
      </c>
      <c r="J204" s="16">
        <v>36</v>
      </c>
      <c r="K204" s="16">
        <v>34</v>
      </c>
      <c r="L204" s="16">
        <v>39</v>
      </c>
    </row>
    <row r="206" spans="4:12" ht="12.75">
      <c r="D206" s="44" t="s">
        <v>0</v>
      </c>
      <c r="E206" s="17"/>
      <c r="F206" s="14">
        <f>K206*E200</f>
        <v>7.608053679653679</v>
      </c>
      <c r="H206" s="45" t="s">
        <v>10</v>
      </c>
      <c r="I206" s="9"/>
      <c r="J206" s="9"/>
      <c r="K206" s="46">
        <f>AVERAGE(H195:L204)</f>
        <v>34.64</v>
      </c>
      <c r="L206" t="s">
        <v>11</v>
      </c>
    </row>
    <row r="207" spans="1:11" ht="12.75">
      <c r="A207" s="1"/>
      <c r="B207" s="14"/>
      <c r="C207" s="14"/>
      <c r="D207" s="3"/>
      <c r="E207" s="3"/>
      <c r="F207" s="4"/>
      <c r="I207" s="10"/>
      <c r="K207" s="27"/>
    </row>
    <row r="208" spans="1:5" ht="12.75">
      <c r="A208" s="1" t="s">
        <v>9</v>
      </c>
      <c r="B208" s="1"/>
      <c r="C208" s="1" t="s">
        <v>28</v>
      </c>
      <c r="D208" s="1"/>
      <c r="E208" s="1"/>
    </row>
    <row r="209" spans="1:5" ht="12.75">
      <c r="A209" s="20" t="s">
        <v>8</v>
      </c>
      <c r="B209" s="21">
        <v>35574</v>
      </c>
      <c r="C209" s="1"/>
      <c r="D209" s="1" t="s">
        <v>12</v>
      </c>
      <c r="E209" s="23">
        <v>0.2708333333333333</v>
      </c>
    </row>
    <row r="210" spans="8:12" ht="12.75">
      <c r="H210" s="5"/>
      <c r="I210" s="5"/>
      <c r="J210" s="5"/>
      <c r="K210" s="5"/>
      <c r="L210" s="5"/>
    </row>
    <row r="211" spans="1:12" ht="12.75">
      <c r="A211" s="6"/>
      <c r="B211" s="7" t="s">
        <v>1</v>
      </c>
      <c r="C211" s="7" t="s">
        <v>2</v>
      </c>
      <c r="D211" s="8" t="s">
        <v>19</v>
      </c>
      <c r="E211" s="8" t="s">
        <v>5</v>
      </c>
      <c r="F211" s="8"/>
      <c r="H211" s="45" t="s">
        <v>6</v>
      </c>
      <c r="I211" s="9"/>
      <c r="J211" s="9"/>
      <c r="K211" s="9"/>
      <c r="L211" s="9"/>
    </row>
    <row r="212" spans="1:12" ht="12.75">
      <c r="A212" s="10">
        <v>1</v>
      </c>
      <c r="B212" s="15">
        <v>13</v>
      </c>
      <c r="C212" s="10">
        <f>B212*2.54</f>
        <v>33.02</v>
      </c>
      <c r="D212" s="29">
        <v>3</v>
      </c>
      <c r="E212" s="26">
        <f>D212/B212</f>
        <v>0.23076923076923078</v>
      </c>
      <c r="F212" s="11"/>
      <c r="H212" s="16">
        <v>35</v>
      </c>
      <c r="I212" s="16">
        <v>41</v>
      </c>
      <c r="J212" s="16">
        <v>36</v>
      </c>
      <c r="K212" s="16">
        <v>34</v>
      </c>
      <c r="L212" s="16">
        <v>37</v>
      </c>
    </row>
    <row r="213" spans="1:12" ht="12.75">
      <c r="A213" s="10">
        <v>2</v>
      </c>
      <c r="B213" s="15">
        <v>14</v>
      </c>
      <c r="C213" s="10">
        <f>B213*2.54</f>
        <v>35.56</v>
      </c>
      <c r="D213" s="15">
        <v>2.2</v>
      </c>
      <c r="E213" s="26">
        <f>D213/B213</f>
        <v>0.15714285714285717</v>
      </c>
      <c r="F213" s="11"/>
      <c r="H213" s="16">
        <v>32</v>
      </c>
      <c r="I213" s="16">
        <v>46</v>
      </c>
      <c r="J213" s="16">
        <v>37</v>
      </c>
      <c r="K213" s="16">
        <v>34</v>
      </c>
      <c r="L213" s="16">
        <v>39</v>
      </c>
    </row>
    <row r="214" spans="1:12" ht="12.75">
      <c r="A214" s="10">
        <v>3</v>
      </c>
      <c r="B214" s="15">
        <v>13</v>
      </c>
      <c r="C214" s="10">
        <f>B214*2.54</f>
        <v>33.02</v>
      </c>
      <c r="D214" s="15">
        <v>2.4</v>
      </c>
      <c r="E214" s="26">
        <f>D214/B214</f>
        <v>0.1846153846153846</v>
      </c>
      <c r="F214" s="11"/>
      <c r="H214" s="16">
        <v>25</v>
      </c>
      <c r="I214" s="16">
        <v>44</v>
      </c>
      <c r="J214" s="16">
        <v>33</v>
      </c>
      <c r="K214" s="16">
        <v>33</v>
      </c>
      <c r="L214" s="16">
        <v>36</v>
      </c>
    </row>
    <row r="215" spans="1:12" ht="12.75">
      <c r="A215" s="10">
        <v>4</v>
      </c>
      <c r="B215" s="15">
        <v>11</v>
      </c>
      <c r="C215" s="10">
        <f>B215*2.54</f>
        <v>27.94</v>
      </c>
      <c r="D215" s="15">
        <v>2.1</v>
      </c>
      <c r="E215" s="26">
        <f>D215/B215</f>
        <v>0.19090909090909092</v>
      </c>
      <c r="F215" s="11"/>
      <c r="H215" s="16">
        <v>38</v>
      </c>
      <c r="I215" s="16">
        <v>29</v>
      </c>
      <c r="J215" s="16">
        <v>34</v>
      </c>
      <c r="K215" s="16">
        <v>37</v>
      </c>
      <c r="L215" s="16">
        <v>34</v>
      </c>
    </row>
    <row r="216" spans="1:12" ht="12.75">
      <c r="A216" s="10">
        <v>5</v>
      </c>
      <c r="B216" s="15">
        <v>13</v>
      </c>
      <c r="C216" s="10">
        <f>B216*2.54</f>
        <v>33.02</v>
      </c>
      <c r="D216" s="29">
        <v>2.7</v>
      </c>
      <c r="E216" s="26">
        <f>D216/B216</f>
        <v>0.2076923076923077</v>
      </c>
      <c r="F216" s="11"/>
      <c r="H216" s="16">
        <v>27</v>
      </c>
      <c r="I216" s="16">
        <v>34</v>
      </c>
      <c r="J216" s="16">
        <v>34</v>
      </c>
      <c r="K216" s="16">
        <v>32</v>
      </c>
      <c r="L216" s="16">
        <v>38</v>
      </c>
    </row>
    <row r="217" spans="1:12" ht="12.75">
      <c r="A217" s="1" t="s">
        <v>7</v>
      </c>
      <c r="B217" s="14">
        <f>AVERAGE(B212:B216)</f>
        <v>12.8</v>
      </c>
      <c r="C217" s="14">
        <f>AVERAGE(C212:C216)</f>
        <v>32.51200000000001</v>
      </c>
      <c r="D217" s="14">
        <f>AVERAGE(D212:D216)</f>
        <v>2.4799999999999995</v>
      </c>
      <c r="E217" s="2">
        <f>AVERAGE(E212:E216)</f>
        <v>0.19422577422577425</v>
      </c>
      <c r="F217" s="2"/>
      <c r="H217" s="16">
        <v>39</v>
      </c>
      <c r="I217" s="16">
        <v>32</v>
      </c>
      <c r="J217" s="16">
        <v>37</v>
      </c>
      <c r="K217" s="16">
        <v>37</v>
      </c>
      <c r="L217" s="16">
        <v>36</v>
      </c>
    </row>
    <row r="218" spans="1:12" ht="12.75">
      <c r="A218" s="1"/>
      <c r="B218" s="14"/>
      <c r="C218" s="14"/>
      <c r="D218" s="14"/>
      <c r="E218" s="2"/>
      <c r="H218" s="16">
        <v>25</v>
      </c>
      <c r="I218" s="16">
        <v>33</v>
      </c>
      <c r="J218" s="16">
        <v>37</v>
      </c>
      <c r="K218" s="16">
        <v>38</v>
      </c>
      <c r="L218" s="16">
        <v>40</v>
      </c>
    </row>
    <row r="219" spans="8:12" ht="12.75">
      <c r="H219" s="16">
        <v>18</v>
      </c>
      <c r="I219" s="16">
        <v>30</v>
      </c>
      <c r="J219" s="16">
        <v>32</v>
      </c>
      <c r="K219" s="16">
        <v>36</v>
      </c>
      <c r="L219" s="16">
        <v>38</v>
      </c>
    </row>
    <row r="220" spans="8:12" ht="12.75">
      <c r="H220" s="16">
        <v>17</v>
      </c>
      <c r="I220" s="16">
        <v>26</v>
      </c>
      <c r="J220" s="16">
        <v>36</v>
      </c>
      <c r="K220" s="16">
        <v>33</v>
      </c>
      <c r="L220" s="16">
        <v>45</v>
      </c>
    </row>
    <row r="221" spans="8:12" ht="12.75">
      <c r="H221" s="16">
        <v>37</v>
      </c>
      <c r="I221" s="16">
        <v>29</v>
      </c>
      <c r="J221" s="16">
        <v>30</v>
      </c>
      <c r="K221" s="16">
        <v>32</v>
      </c>
      <c r="L221" s="16">
        <v>47</v>
      </c>
    </row>
    <row r="223" spans="4:12" ht="12.75">
      <c r="D223" s="44" t="s">
        <v>0</v>
      </c>
      <c r="E223" s="17"/>
      <c r="F223" s="14">
        <f>K223*E217</f>
        <v>6.6774821178821195</v>
      </c>
      <c r="H223" s="45" t="s">
        <v>10</v>
      </c>
      <c r="I223" s="9"/>
      <c r="J223" s="9"/>
      <c r="K223" s="46">
        <f>AVERAGE(H212:L221)</f>
        <v>34.38</v>
      </c>
      <c r="L223" t="s">
        <v>11</v>
      </c>
    </row>
    <row r="224" spans="1:11" ht="12.75">
      <c r="A224" s="1"/>
      <c r="B224" s="14"/>
      <c r="C224" s="14"/>
      <c r="D224" s="14"/>
      <c r="E224" s="2"/>
      <c r="F224" s="11"/>
      <c r="H224" s="13"/>
      <c r="I224" s="9"/>
      <c r="J224" s="9"/>
      <c r="K224" s="12"/>
    </row>
    <row r="225" spans="1:5" ht="12.75">
      <c r="A225" s="1" t="s">
        <v>9</v>
      </c>
      <c r="B225" s="1"/>
      <c r="C225" s="1" t="s">
        <v>28</v>
      </c>
      <c r="D225" s="1"/>
      <c r="E225" s="1"/>
    </row>
    <row r="226" spans="1:5" ht="12.75">
      <c r="A226" s="20" t="s">
        <v>8</v>
      </c>
      <c r="B226" s="21">
        <v>35575</v>
      </c>
      <c r="C226" s="1"/>
      <c r="D226" s="1" t="s">
        <v>12</v>
      </c>
      <c r="E226" s="23">
        <v>0.3611111111111111</v>
      </c>
    </row>
    <row r="227" spans="8:12" ht="12.75">
      <c r="H227" s="5"/>
      <c r="I227" s="5"/>
      <c r="J227" s="5"/>
      <c r="K227" s="5"/>
      <c r="L227" s="5"/>
    </row>
    <row r="228" spans="1:12" ht="12.75">
      <c r="A228" s="6"/>
      <c r="B228" s="7" t="s">
        <v>1</v>
      </c>
      <c r="C228" s="7" t="s">
        <v>2</v>
      </c>
      <c r="D228" s="8" t="s">
        <v>19</v>
      </c>
      <c r="E228" s="8" t="s">
        <v>5</v>
      </c>
      <c r="F228" s="8"/>
      <c r="H228" s="45" t="s">
        <v>6</v>
      </c>
      <c r="I228" s="9"/>
      <c r="J228" s="9"/>
      <c r="K228" s="9"/>
      <c r="L228" s="9"/>
    </row>
    <row r="229" spans="1:12" ht="12.75">
      <c r="A229" s="10">
        <v>1</v>
      </c>
      <c r="B229" s="15">
        <v>11</v>
      </c>
      <c r="C229" s="10">
        <f>B229*2.54</f>
        <v>27.94</v>
      </c>
      <c r="D229" s="29">
        <v>3.2</v>
      </c>
      <c r="E229" s="26">
        <f>D229/B229</f>
        <v>0.29090909090909095</v>
      </c>
      <c r="F229" s="11"/>
      <c r="H229" s="16">
        <v>33</v>
      </c>
      <c r="I229" s="16">
        <v>41</v>
      </c>
      <c r="J229" s="16">
        <v>29</v>
      </c>
      <c r="K229" s="16">
        <v>38</v>
      </c>
      <c r="L229" s="16">
        <v>41</v>
      </c>
    </row>
    <row r="230" spans="1:12" ht="12.75">
      <c r="A230" s="10">
        <v>2</v>
      </c>
      <c r="B230" s="15">
        <v>11.5</v>
      </c>
      <c r="C230" s="10">
        <f>B230*2.54</f>
        <v>29.21</v>
      </c>
      <c r="D230" s="15">
        <v>3.4</v>
      </c>
      <c r="E230" s="26">
        <f>D230/B230</f>
        <v>0.2956521739130435</v>
      </c>
      <c r="F230" s="11"/>
      <c r="H230" s="16">
        <v>31</v>
      </c>
      <c r="I230" s="16">
        <v>34</v>
      </c>
      <c r="J230" s="16">
        <v>30</v>
      </c>
      <c r="K230" s="16">
        <v>33</v>
      </c>
      <c r="L230" s="16">
        <v>40</v>
      </c>
    </row>
    <row r="231" spans="1:12" ht="12.75">
      <c r="A231" s="10">
        <v>3</v>
      </c>
      <c r="B231" s="15">
        <v>9.5</v>
      </c>
      <c r="C231" s="10">
        <f>B231*2.54</f>
        <v>24.13</v>
      </c>
      <c r="D231" s="15">
        <v>2.4</v>
      </c>
      <c r="E231" s="26">
        <f>D231/B231</f>
        <v>0.25263157894736843</v>
      </c>
      <c r="F231" s="11"/>
      <c r="H231" s="16">
        <v>23</v>
      </c>
      <c r="I231" s="16">
        <v>34</v>
      </c>
      <c r="J231" s="16">
        <v>33</v>
      </c>
      <c r="K231" s="16">
        <v>33</v>
      </c>
      <c r="L231" s="16">
        <v>33</v>
      </c>
    </row>
    <row r="232" spans="1:12" ht="12.75">
      <c r="A232" s="10">
        <v>4</v>
      </c>
      <c r="B232" s="15">
        <v>9</v>
      </c>
      <c r="C232" s="10">
        <f>B232*2.54</f>
        <v>22.86</v>
      </c>
      <c r="D232" s="15">
        <v>2.9</v>
      </c>
      <c r="E232" s="26">
        <f>D232/B232</f>
        <v>0.3222222222222222</v>
      </c>
      <c r="F232" s="11"/>
      <c r="H232" s="16">
        <v>29</v>
      </c>
      <c r="I232" s="16">
        <v>31</v>
      </c>
      <c r="J232" s="16">
        <v>36</v>
      </c>
      <c r="K232" s="16">
        <v>37</v>
      </c>
      <c r="L232" s="16">
        <v>38</v>
      </c>
    </row>
    <row r="233" spans="1:12" ht="12.75">
      <c r="A233" s="10">
        <v>5</v>
      </c>
      <c r="B233" s="15">
        <v>11.5</v>
      </c>
      <c r="C233" s="10">
        <f>B233*2.54</f>
        <v>29.21</v>
      </c>
      <c r="D233" s="29">
        <v>2.4</v>
      </c>
      <c r="E233" s="26">
        <f>D233/B233</f>
        <v>0.20869565217391303</v>
      </c>
      <c r="F233" s="11"/>
      <c r="H233" s="16">
        <v>37</v>
      </c>
      <c r="I233" s="16">
        <v>30</v>
      </c>
      <c r="J233" s="16">
        <v>35</v>
      </c>
      <c r="K233" s="16">
        <v>42</v>
      </c>
      <c r="L233" s="16">
        <v>38</v>
      </c>
    </row>
    <row r="234" spans="1:12" ht="12.75">
      <c r="A234" s="1" t="s">
        <v>7</v>
      </c>
      <c r="B234" s="14">
        <f>AVERAGE(B229:B233)</f>
        <v>10.5</v>
      </c>
      <c r="C234" s="14">
        <f>AVERAGE(C229:C233)</f>
        <v>26.669999999999998</v>
      </c>
      <c r="D234" s="14">
        <f>AVERAGE(D229:D233)</f>
        <v>2.8600000000000003</v>
      </c>
      <c r="E234" s="2">
        <f>AVERAGE(E229:E233)</f>
        <v>0.2740221436331276</v>
      </c>
      <c r="F234" s="2"/>
      <c r="H234" s="16">
        <v>28</v>
      </c>
      <c r="I234" s="16">
        <v>26</v>
      </c>
      <c r="J234" s="16">
        <v>35</v>
      </c>
      <c r="K234" s="16">
        <v>42</v>
      </c>
      <c r="L234" s="16">
        <v>32</v>
      </c>
    </row>
    <row r="235" spans="1:12" ht="12.75">
      <c r="A235" s="1"/>
      <c r="B235" s="14"/>
      <c r="C235" s="14"/>
      <c r="D235" s="14"/>
      <c r="E235" s="2"/>
      <c r="H235" s="16">
        <v>25</v>
      </c>
      <c r="I235" s="16">
        <v>36</v>
      </c>
      <c r="J235" s="16">
        <v>36</v>
      </c>
      <c r="K235" s="16">
        <v>47</v>
      </c>
      <c r="L235" s="16">
        <v>29</v>
      </c>
    </row>
    <row r="236" spans="8:12" ht="12.75">
      <c r="H236" s="16">
        <v>17</v>
      </c>
      <c r="I236" s="16">
        <v>38</v>
      </c>
      <c r="J236" s="16">
        <v>38</v>
      </c>
      <c r="K236" s="16">
        <v>42</v>
      </c>
      <c r="L236" s="16">
        <v>30</v>
      </c>
    </row>
    <row r="237" spans="8:12" ht="12.75">
      <c r="H237" s="16">
        <v>36</v>
      </c>
      <c r="I237" s="16">
        <v>34</v>
      </c>
      <c r="J237" s="16">
        <v>27</v>
      </c>
      <c r="K237" s="16">
        <v>41</v>
      </c>
      <c r="L237" s="16">
        <v>29</v>
      </c>
    </row>
    <row r="238" spans="8:12" ht="12.75">
      <c r="H238" s="16">
        <v>41</v>
      </c>
      <c r="I238" s="16">
        <v>31</v>
      </c>
      <c r="J238" s="16">
        <v>32</v>
      </c>
      <c r="K238" s="16">
        <v>41</v>
      </c>
      <c r="L238" s="16">
        <v>37</v>
      </c>
    </row>
    <row r="240" spans="4:12" ht="12.75">
      <c r="D240" s="44" t="s">
        <v>0</v>
      </c>
      <c r="E240" s="17"/>
      <c r="F240" s="14">
        <f>K240*E234</f>
        <v>9.3660768693803</v>
      </c>
      <c r="H240" s="45" t="s">
        <v>10</v>
      </c>
      <c r="I240" s="9"/>
      <c r="J240" s="9"/>
      <c r="K240" s="46">
        <f>AVERAGE(H229:L238)</f>
        <v>34.18</v>
      </c>
      <c r="L240" t="s">
        <v>11</v>
      </c>
    </row>
    <row r="242" spans="1:5" ht="12.75">
      <c r="A242" s="1" t="s">
        <v>9</v>
      </c>
      <c r="B242" s="1"/>
      <c r="C242" s="1" t="s">
        <v>28</v>
      </c>
      <c r="D242" s="1"/>
      <c r="E242" s="1"/>
    </row>
    <row r="243" spans="1:5" ht="12.75">
      <c r="A243" s="20" t="s">
        <v>8</v>
      </c>
      <c r="B243" s="21">
        <v>35576</v>
      </c>
      <c r="C243" s="1"/>
      <c r="D243" s="1" t="s">
        <v>12</v>
      </c>
      <c r="E243" s="23">
        <v>0.3541666666666667</v>
      </c>
    </row>
    <row r="244" spans="8:12" ht="12.75">
      <c r="H244" s="5"/>
      <c r="I244" s="5"/>
      <c r="J244" s="5"/>
      <c r="K244" s="5"/>
      <c r="L244" s="5"/>
    </row>
    <row r="245" spans="1:12" ht="12.75">
      <c r="A245" s="6"/>
      <c r="B245" s="7" t="s">
        <v>1</v>
      </c>
      <c r="C245" s="7" t="s">
        <v>2</v>
      </c>
      <c r="D245" s="8" t="s">
        <v>19</v>
      </c>
      <c r="E245" s="8" t="s">
        <v>5</v>
      </c>
      <c r="F245" s="8"/>
      <c r="H245" s="45" t="s">
        <v>6</v>
      </c>
      <c r="I245" s="9"/>
      <c r="J245" s="9"/>
      <c r="K245" s="9"/>
      <c r="L245" s="9"/>
    </row>
    <row r="246" spans="1:12" ht="12.75">
      <c r="A246" s="10">
        <v>1</v>
      </c>
      <c r="B246" s="15">
        <v>11</v>
      </c>
      <c r="C246" s="10">
        <f>B246*2.54</f>
        <v>27.94</v>
      </c>
      <c r="D246" s="29">
        <v>3.1</v>
      </c>
      <c r="E246" s="26">
        <f>D246/B246</f>
        <v>0.2818181818181818</v>
      </c>
      <c r="F246" s="11"/>
      <c r="H246" s="16">
        <v>28</v>
      </c>
      <c r="I246" s="16">
        <v>30</v>
      </c>
      <c r="J246" s="16">
        <v>28</v>
      </c>
      <c r="K246" s="16">
        <v>33</v>
      </c>
      <c r="L246" s="16">
        <v>33</v>
      </c>
    </row>
    <row r="247" spans="1:12" ht="12.75">
      <c r="A247" s="10">
        <v>2</v>
      </c>
      <c r="B247" s="15">
        <v>10</v>
      </c>
      <c r="C247" s="10">
        <f>B247*2.54</f>
        <v>25.4</v>
      </c>
      <c r="D247" s="15">
        <v>2.9</v>
      </c>
      <c r="E247" s="26">
        <f>D247/B247</f>
        <v>0.29</v>
      </c>
      <c r="F247" s="11"/>
      <c r="H247" s="16">
        <v>27</v>
      </c>
      <c r="I247" s="16">
        <v>31</v>
      </c>
      <c r="J247" s="16">
        <v>27</v>
      </c>
      <c r="K247" s="16">
        <v>38</v>
      </c>
      <c r="L247" s="16">
        <v>29</v>
      </c>
    </row>
    <row r="248" spans="1:12" ht="12.75">
      <c r="A248" s="10">
        <v>3</v>
      </c>
      <c r="B248" s="15">
        <v>12</v>
      </c>
      <c r="C248" s="10">
        <f>B248*2.54</f>
        <v>30.48</v>
      </c>
      <c r="D248" s="15">
        <v>2.5</v>
      </c>
      <c r="E248" s="26">
        <f>D248/B248</f>
        <v>0.20833333333333334</v>
      </c>
      <c r="F248" s="11"/>
      <c r="H248" s="16">
        <v>25</v>
      </c>
      <c r="I248" s="16">
        <v>21</v>
      </c>
      <c r="J248" s="16">
        <v>28</v>
      </c>
      <c r="K248" s="16">
        <v>38</v>
      </c>
      <c r="L248" s="16">
        <v>36</v>
      </c>
    </row>
    <row r="249" spans="1:12" ht="12.75">
      <c r="A249" s="10">
        <v>4</v>
      </c>
      <c r="B249" s="15">
        <v>9</v>
      </c>
      <c r="C249" s="10">
        <f>B249*2.54</f>
        <v>22.86</v>
      </c>
      <c r="D249" s="15">
        <v>1.8</v>
      </c>
      <c r="E249" s="26">
        <f>D249/B249</f>
        <v>0.2</v>
      </c>
      <c r="F249" s="11"/>
      <c r="H249" s="16">
        <v>30</v>
      </c>
      <c r="I249" s="16">
        <v>41</v>
      </c>
      <c r="J249" s="16">
        <v>30</v>
      </c>
      <c r="K249" s="16">
        <v>36</v>
      </c>
      <c r="L249" s="16">
        <v>36</v>
      </c>
    </row>
    <row r="250" spans="1:12" ht="12.75">
      <c r="A250" s="10">
        <v>5</v>
      </c>
      <c r="B250" s="15">
        <v>9</v>
      </c>
      <c r="C250" s="10">
        <f>B250*2.54</f>
        <v>22.86</v>
      </c>
      <c r="D250" s="29">
        <v>2.5</v>
      </c>
      <c r="E250" s="26">
        <f>D250/B250</f>
        <v>0.2777777777777778</v>
      </c>
      <c r="F250" s="11"/>
      <c r="H250" s="16">
        <v>35</v>
      </c>
      <c r="I250" s="16">
        <v>32</v>
      </c>
      <c r="J250" s="16">
        <v>33</v>
      </c>
      <c r="K250" s="16">
        <v>42</v>
      </c>
      <c r="L250" s="16">
        <v>33</v>
      </c>
    </row>
    <row r="251" spans="1:12" ht="12.75">
      <c r="A251" s="1" t="s">
        <v>7</v>
      </c>
      <c r="B251" s="14">
        <f>AVERAGE(B246:B250)</f>
        <v>10.2</v>
      </c>
      <c r="C251" s="14">
        <f>AVERAGE(C246:C250)</f>
        <v>25.908000000000005</v>
      </c>
      <c r="D251" s="14">
        <f>AVERAGE(D246:D250)</f>
        <v>2.56</v>
      </c>
      <c r="E251" s="2">
        <f>AVERAGE(E246:E250)</f>
        <v>0.25158585858585863</v>
      </c>
      <c r="F251" s="2"/>
      <c r="H251" s="16">
        <v>38</v>
      </c>
      <c r="I251" s="16">
        <v>31</v>
      </c>
      <c r="J251" s="16">
        <v>28</v>
      </c>
      <c r="K251" s="16">
        <v>33</v>
      </c>
      <c r="L251" s="16">
        <v>27</v>
      </c>
    </row>
    <row r="252" spans="1:12" ht="12.75">
      <c r="A252" s="1"/>
      <c r="B252" s="14"/>
      <c r="C252" s="14"/>
      <c r="D252" s="14"/>
      <c r="E252" s="2"/>
      <c r="H252" s="16">
        <v>41</v>
      </c>
      <c r="I252" s="16">
        <v>30</v>
      </c>
      <c r="J252" s="16">
        <v>29</v>
      </c>
      <c r="K252" s="16">
        <v>36</v>
      </c>
      <c r="L252" s="16">
        <v>26</v>
      </c>
    </row>
    <row r="253" spans="8:12" ht="12.75">
      <c r="H253" s="16">
        <v>36</v>
      </c>
      <c r="I253" s="16">
        <v>32</v>
      </c>
      <c r="J253" s="16">
        <v>35</v>
      </c>
      <c r="K253" s="16">
        <v>37</v>
      </c>
      <c r="L253" s="16">
        <v>27</v>
      </c>
    </row>
    <row r="254" spans="8:12" ht="12.75">
      <c r="H254" s="16">
        <v>30</v>
      </c>
      <c r="I254" s="16">
        <v>33</v>
      </c>
      <c r="J254" s="16">
        <v>32</v>
      </c>
      <c r="K254" s="16">
        <v>37</v>
      </c>
      <c r="L254" s="16">
        <v>30</v>
      </c>
    </row>
    <row r="255" spans="8:12" ht="12.75">
      <c r="H255" s="16">
        <v>31</v>
      </c>
      <c r="I255" s="16">
        <v>32</v>
      </c>
      <c r="J255" s="16">
        <v>32</v>
      </c>
      <c r="K255" s="16">
        <v>37</v>
      </c>
      <c r="L255" s="16">
        <v>30</v>
      </c>
    </row>
    <row r="257" spans="4:12" ht="12.75">
      <c r="D257" s="44" t="s">
        <v>0</v>
      </c>
      <c r="E257" s="17"/>
      <c r="F257" s="14">
        <f>K257*E251</f>
        <v>8.101064646464648</v>
      </c>
      <c r="H257" s="45" t="s">
        <v>10</v>
      </c>
      <c r="I257" s="9"/>
      <c r="J257" s="9"/>
      <c r="K257" s="46">
        <f>AVERAGE(H246:L255)</f>
        <v>32.2</v>
      </c>
      <c r="L257" t="s">
        <v>11</v>
      </c>
    </row>
    <row r="259" spans="1:5" ht="12.75">
      <c r="A259" s="1" t="s">
        <v>9</v>
      </c>
      <c r="B259" s="1"/>
      <c r="C259" s="1" t="s">
        <v>28</v>
      </c>
      <c r="D259" s="1"/>
      <c r="E259" s="1"/>
    </row>
    <row r="260" spans="1:5" ht="12.75">
      <c r="A260" s="20" t="s">
        <v>8</v>
      </c>
      <c r="B260" s="21">
        <v>35577</v>
      </c>
      <c r="C260" s="1"/>
      <c r="D260" s="1" t="s">
        <v>12</v>
      </c>
      <c r="E260" s="23">
        <v>0.3333333333333333</v>
      </c>
    </row>
    <row r="261" spans="8:12" ht="12.75">
      <c r="H261" s="5"/>
      <c r="I261" s="5"/>
      <c r="J261" s="5"/>
      <c r="K261" s="5"/>
      <c r="L261" s="5"/>
    </row>
    <row r="262" spans="1:12" ht="12.75">
      <c r="A262" s="6"/>
      <c r="B262" s="7" t="s">
        <v>1</v>
      </c>
      <c r="C262" s="7" t="s">
        <v>2</v>
      </c>
      <c r="D262" s="8" t="s">
        <v>19</v>
      </c>
      <c r="E262" s="8" t="s">
        <v>5</v>
      </c>
      <c r="F262" s="8"/>
      <c r="H262" s="45" t="s">
        <v>6</v>
      </c>
      <c r="I262" s="9"/>
      <c r="J262" s="9"/>
      <c r="K262" s="9"/>
      <c r="L262" s="9"/>
    </row>
    <row r="263" spans="1:12" ht="12.75">
      <c r="A263" s="10">
        <v>1</v>
      </c>
      <c r="B263" s="15">
        <v>6.5</v>
      </c>
      <c r="C263" s="10">
        <f>B263*2.54</f>
        <v>16.51</v>
      </c>
      <c r="D263" s="29">
        <v>2.2</v>
      </c>
      <c r="E263" s="26">
        <f>D263/B263</f>
        <v>0.3384615384615385</v>
      </c>
      <c r="F263" s="11"/>
      <c r="H263" s="16">
        <v>30</v>
      </c>
      <c r="I263" s="16">
        <v>27</v>
      </c>
      <c r="J263" s="16">
        <v>29</v>
      </c>
      <c r="K263" s="16">
        <v>30</v>
      </c>
      <c r="L263" s="16">
        <v>35</v>
      </c>
    </row>
    <row r="264" spans="1:12" ht="12.75">
      <c r="A264" s="10">
        <v>2</v>
      </c>
      <c r="B264" s="15">
        <v>10</v>
      </c>
      <c r="C264" s="10">
        <f>B264*2.54</f>
        <v>25.4</v>
      </c>
      <c r="D264" s="15">
        <v>2.8</v>
      </c>
      <c r="E264" s="26">
        <f>D264/B264</f>
        <v>0.27999999999999997</v>
      </c>
      <c r="F264" s="11"/>
      <c r="H264" s="16">
        <v>28</v>
      </c>
      <c r="I264" s="16">
        <v>23</v>
      </c>
      <c r="J264" s="16">
        <v>28</v>
      </c>
      <c r="K264" s="16">
        <v>30</v>
      </c>
      <c r="L264" s="16">
        <v>33</v>
      </c>
    </row>
    <row r="265" spans="1:12" ht="12.75">
      <c r="A265" s="10">
        <v>3</v>
      </c>
      <c r="B265" s="15">
        <v>9</v>
      </c>
      <c r="C265" s="10">
        <f>B265*2.54</f>
        <v>22.86</v>
      </c>
      <c r="D265" s="15">
        <v>3.4</v>
      </c>
      <c r="E265" s="26">
        <f>D265/B265</f>
        <v>0.37777777777777777</v>
      </c>
      <c r="F265" s="11"/>
      <c r="H265" s="16">
        <v>24</v>
      </c>
      <c r="I265" s="16">
        <v>26</v>
      </c>
      <c r="J265" s="16">
        <v>27</v>
      </c>
      <c r="K265" s="16">
        <v>29</v>
      </c>
      <c r="L265" s="16">
        <v>31</v>
      </c>
    </row>
    <row r="266" spans="1:12" ht="12.75">
      <c r="A266" s="10">
        <v>4</v>
      </c>
      <c r="B266" s="15">
        <v>7</v>
      </c>
      <c r="C266" s="10">
        <f>B266*2.54</f>
        <v>17.78</v>
      </c>
      <c r="D266" s="15">
        <v>2</v>
      </c>
      <c r="E266" s="26">
        <f>D266/B266</f>
        <v>0.2857142857142857</v>
      </c>
      <c r="F266" s="11"/>
      <c r="H266" s="16">
        <v>23</v>
      </c>
      <c r="I266" s="16">
        <v>20</v>
      </c>
      <c r="J266" s="16">
        <v>28</v>
      </c>
      <c r="K266" s="16">
        <v>30</v>
      </c>
      <c r="L266" s="16">
        <v>28</v>
      </c>
    </row>
    <row r="267" spans="1:12" ht="12.75">
      <c r="A267" s="10">
        <v>5</v>
      </c>
      <c r="B267" s="15">
        <v>9.5</v>
      </c>
      <c r="C267" s="10">
        <f>B267*2.54</f>
        <v>24.13</v>
      </c>
      <c r="D267" s="29">
        <v>1.8</v>
      </c>
      <c r="E267" s="26">
        <f>D267/B267</f>
        <v>0.18947368421052632</v>
      </c>
      <c r="F267" s="11"/>
      <c r="H267" s="16">
        <v>27</v>
      </c>
      <c r="I267" s="16">
        <v>30</v>
      </c>
      <c r="J267" s="16">
        <v>25</v>
      </c>
      <c r="K267" s="16">
        <v>35</v>
      </c>
      <c r="L267" s="16">
        <v>33</v>
      </c>
    </row>
    <row r="268" spans="1:12" ht="12.75">
      <c r="A268" s="1" t="s">
        <v>7</v>
      </c>
      <c r="B268" s="14">
        <f>AVERAGE(B263:B267)</f>
        <v>8.4</v>
      </c>
      <c r="C268" s="14">
        <f>AVERAGE(C263:C267)</f>
        <v>21.336</v>
      </c>
      <c r="D268" s="14">
        <f>AVERAGE(D263:D267)</f>
        <v>2.4400000000000004</v>
      </c>
      <c r="E268" s="2">
        <f>AVERAGE(E263:E267)</f>
        <v>0.2942854572328256</v>
      </c>
      <c r="F268" s="2"/>
      <c r="H268" s="16">
        <v>30</v>
      </c>
      <c r="I268" s="16">
        <v>29</v>
      </c>
      <c r="J268" s="16">
        <v>30</v>
      </c>
      <c r="K268" s="16">
        <v>38</v>
      </c>
      <c r="L268" s="16">
        <v>32</v>
      </c>
    </row>
    <row r="269" spans="1:12" ht="12.75">
      <c r="A269" s="1"/>
      <c r="B269" s="14"/>
      <c r="C269" s="14"/>
      <c r="D269" s="14"/>
      <c r="E269" s="2"/>
      <c r="H269" s="16">
        <v>31</v>
      </c>
      <c r="I269" s="16">
        <v>25</v>
      </c>
      <c r="J269" s="16">
        <v>27</v>
      </c>
      <c r="K269" s="16">
        <v>38</v>
      </c>
      <c r="L269" s="16">
        <v>31</v>
      </c>
    </row>
    <row r="270" spans="8:12" ht="12.75">
      <c r="H270" s="16">
        <v>33</v>
      </c>
      <c r="I270" s="16">
        <v>25</v>
      </c>
      <c r="J270" s="16">
        <v>28</v>
      </c>
      <c r="K270" s="16">
        <v>37</v>
      </c>
      <c r="L270" s="16">
        <v>23</v>
      </c>
    </row>
    <row r="271" spans="8:12" ht="12.75">
      <c r="H271" s="16">
        <v>35</v>
      </c>
      <c r="I271" s="16">
        <v>31</v>
      </c>
      <c r="J271" s="16">
        <v>27</v>
      </c>
      <c r="K271" s="16">
        <v>35</v>
      </c>
      <c r="L271" s="16">
        <v>24</v>
      </c>
    </row>
    <row r="272" spans="8:12" ht="12.75">
      <c r="H272" s="16">
        <v>23</v>
      </c>
      <c r="I272" s="16">
        <v>25</v>
      </c>
      <c r="J272" s="16">
        <v>31</v>
      </c>
      <c r="K272" s="16">
        <v>34</v>
      </c>
      <c r="L272" s="16">
        <v>26</v>
      </c>
    </row>
    <row r="274" spans="4:12" ht="12.75">
      <c r="D274" s="44" t="s">
        <v>0</v>
      </c>
      <c r="E274" s="17"/>
      <c r="F274" s="14">
        <f>K274*E268</f>
        <v>8.575478223764538</v>
      </c>
      <c r="H274" s="45" t="s">
        <v>10</v>
      </c>
      <c r="I274" s="9"/>
      <c r="J274" s="9"/>
      <c r="K274" s="46">
        <f>AVERAGE(H263:L272)</f>
        <v>29.14</v>
      </c>
      <c r="L274" t="s">
        <v>11</v>
      </c>
    </row>
    <row r="276" spans="1:5" ht="12.75">
      <c r="A276" s="1" t="s">
        <v>9</v>
      </c>
      <c r="B276" s="1"/>
      <c r="C276" s="1" t="s">
        <v>28</v>
      </c>
      <c r="D276" s="1"/>
      <c r="E276" s="1"/>
    </row>
    <row r="277" spans="1:5" ht="12.75">
      <c r="A277" s="20" t="s">
        <v>8</v>
      </c>
      <c r="B277" s="21">
        <v>35578</v>
      </c>
      <c r="C277" s="1"/>
      <c r="D277" s="1" t="s">
        <v>12</v>
      </c>
      <c r="E277" s="23">
        <v>0.3229166666666667</v>
      </c>
    </row>
    <row r="278" spans="8:12" ht="12.75">
      <c r="H278" s="5"/>
      <c r="I278" s="5"/>
      <c r="J278" s="5"/>
      <c r="K278" s="5"/>
      <c r="L278" s="5"/>
    </row>
    <row r="279" spans="1:12" ht="12.75">
      <c r="A279" s="6"/>
      <c r="B279" s="7" t="s">
        <v>1</v>
      </c>
      <c r="C279" s="7" t="s">
        <v>2</v>
      </c>
      <c r="D279" s="8" t="s">
        <v>19</v>
      </c>
      <c r="E279" s="8" t="s">
        <v>5</v>
      </c>
      <c r="F279" s="8"/>
      <c r="H279" s="45" t="s">
        <v>6</v>
      </c>
      <c r="I279" s="9"/>
      <c r="J279" s="9"/>
      <c r="K279" s="9"/>
      <c r="L279" s="9"/>
    </row>
    <row r="280" spans="1:12" ht="12.75">
      <c r="A280" s="10">
        <v>1</v>
      </c>
      <c r="B280" s="15">
        <v>7</v>
      </c>
      <c r="C280" s="10">
        <f>B280*2.54</f>
        <v>17.78</v>
      </c>
      <c r="D280" s="29">
        <v>1.4</v>
      </c>
      <c r="E280" s="26">
        <f>D280/B280</f>
        <v>0.19999999999999998</v>
      </c>
      <c r="F280" s="11"/>
      <c r="H280" s="16">
        <v>26</v>
      </c>
      <c r="I280" s="16">
        <v>18</v>
      </c>
      <c r="J280" s="16">
        <v>23</v>
      </c>
      <c r="K280" s="16">
        <v>30</v>
      </c>
      <c r="L280" s="16">
        <v>23</v>
      </c>
    </row>
    <row r="281" spans="1:12" ht="12.75">
      <c r="A281" s="10">
        <v>2</v>
      </c>
      <c r="B281" s="15">
        <v>11.5</v>
      </c>
      <c r="C281" s="10">
        <f>B281*2.54</f>
        <v>29.21</v>
      </c>
      <c r="D281" s="15">
        <v>3.9</v>
      </c>
      <c r="E281" s="26">
        <f>D281/B281</f>
        <v>0.3391304347826087</v>
      </c>
      <c r="F281" s="11"/>
      <c r="H281" s="16">
        <v>18</v>
      </c>
      <c r="I281" s="16">
        <v>21</v>
      </c>
      <c r="J281" s="16">
        <v>22</v>
      </c>
      <c r="K281" s="16">
        <v>29</v>
      </c>
      <c r="L281" s="16">
        <v>32</v>
      </c>
    </row>
    <row r="282" spans="1:12" ht="12.75">
      <c r="A282" s="10">
        <v>3</v>
      </c>
      <c r="B282" s="15">
        <v>6.5</v>
      </c>
      <c r="C282" s="10">
        <f>B282*2.54</f>
        <v>16.51</v>
      </c>
      <c r="D282" s="15">
        <v>2</v>
      </c>
      <c r="E282" s="26">
        <f>D282/B282</f>
        <v>0.3076923076923077</v>
      </c>
      <c r="F282" s="11"/>
      <c r="H282" s="16">
        <v>16</v>
      </c>
      <c r="I282" s="16">
        <v>13</v>
      </c>
      <c r="J282" s="16">
        <v>22</v>
      </c>
      <c r="K282" s="16">
        <v>33</v>
      </c>
      <c r="L282" s="16">
        <v>28</v>
      </c>
    </row>
    <row r="283" spans="1:12" ht="12.75">
      <c r="A283" s="10">
        <v>4</v>
      </c>
      <c r="B283" s="15">
        <v>9.5</v>
      </c>
      <c r="C283" s="10">
        <f>B283*2.54</f>
        <v>24.13</v>
      </c>
      <c r="D283" s="15">
        <v>2.5</v>
      </c>
      <c r="E283" s="26">
        <f>D283/B283</f>
        <v>0.2631578947368421</v>
      </c>
      <c r="F283" s="11"/>
      <c r="H283" s="16">
        <v>20</v>
      </c>
      <c r="I283" s="16">
        <v>23</v>
      </c>
      <c r="J283" s="16">
        <v>23</v>
      </c>
      <c r="K283" s="16">
        <v>34</v>
      </c>
      <c r="L283" s="16">
        <v>25</v>
      </c>
    </row>
    <row r="284" spans="1:12" ht="12.75">
      <c r="A284" s="10">
        <v>5</v>
      </c>
      <c r="B284" s="15">
        <v>8</v>
      </c>
      <c r="C284" s="10">
        <f>B284*2.54</f>
        <v>20.32</v>
      </c>
      <c r="D284" s="29">
        <v>1.9</v>
      </c>
      <c r="E284" s="26">
        <f>D284/B284</f>
        <v>0.2375</v>
      </c>
      <c r="F284" s="11"/>
      <c r="H284" s="16">
        <v>26</v>
      </c>
      <c r="I284" s="16">
        <v>23</v>
      </c>
      <c r="J284" s="16">
        <v>24</v>
      </c>
      <c r="K284" s="16">
        <v>25</v>
      </c>
      <c r="L284" s="16">
        <v>17</v>
      </c>
    </row>
    <row r="285" spans="1:12" ht="12.75">
      <c r="A285" s="1" t="s">
        <v>7</v>
      </c>
      <c r="B285" s="14">
        <f>AVERAGE(B280:B284)</f>
        <v>8.5</v>
      </c>
      <c r="C285" s="14">
        <f>AVERAGE(C280:C284)</f>
        <v>21.589999999999996</v>
      </c>
      <c r="D285" s="14">
        <f>AVERAGE(D280:D284)</f>
        <v>2.3400000000000003</v>
      </c>
      <c r="E285" s="2">
        <f>AVERAGE(E280:E284)</f>
        <v>0.2694961274423517</v>
      </c>
      <c r="F285" s="2"/>
      <c r="H285" s="16">
        <v>25</v>
      </c>
      <c r="I285" s="16">
        <v>21</v>
      </c>
      <c r="J285" s="16">
        <v>18</v>
      </c>
      <c r="K285" s="16">
        <v>28</v>
      </c>
      <c r="L285" s="16">
        <v>22</v>
      </c>
    </row>
    <row r="286" spans="1:12" ht="12.75">
      <c r="A286" s="1"/>
      <c r="B286" s="14"/>
      <c r="C286" s="14"/>
      <c r="D286" s="14"/>
      <c r="E286" s="2"/>
      <c r="H286" s="16">
        <v>22</v>
      </c>
      <c r="I286" s="16">
        <v>21</v>
      </c>
      <c r="J286" s="16">
        <v>18</v>
      </c>
      <c r="K286" s="16">
        <v>32</v>
      </c>
      <c r="L286" s="16">
        <v>22</v>
      </c>
    </row>
    <row r="287" spans="8:12" ht="12.75">
      <c r="H287" s="16">
        <v>33</v>
      </c>
      <c r="I287" s="16">
        <v>20</v>
      </c>
      <c r="J287" s="16">
        <v>26</v>
      </c>
      <c r="K287" s="16">
        <v>30</v>
      </c>
      <c r="L287" s="16">
        <v>23</v>
      </c>
    </row>
    <row r="288" spans="8:12" ht="12.75">
      <c r="H288" s="16">
        <v>22</v>
      </c>
      <c r="I288" s="16">
        <v>22</v>
      </c>
      <c r="J288" s="16">
        <v>22</v>
      </c>
      <c r="K288" s="16">
        <v>28</v>
      </c>
      <c r="L288" s="16">
        <v>25</v>
      </c>
    </row>
    <row r="289" spans="8:12" ht="12.75">
      <c r="H289" s="16">
        <v>20</v>
      </c>
      <c r="I289" s="16">
        <v>23</v>
      </c>
      <c r="J289" s="16">
        <v>25</v>
      </c>
      <c r="K289" s="16">
        <v>20</v>
      </c>
      <c r="L289" s="16">
        <v>28</v>
      </c>
    </row>
    <row r="291" spans="4:12" ht="12.75">
      <c r="D291" s="44" t="s">
        <v>0</v>
      </c>
      <c r="E291" s="17"/>
      <c r="F291" s="14">
        <f>K291*E285</f>
        <v>6.41400783312797</v>
      </c>
      <c r="H291" s="45" t="s">
        <v>10</v>
      </c>
      <c r="I291" s="9"/>
      <c r="J291" s="9"/>
      <c r="K291" s="46">
        <f>AVERAGE(H280:L289)</f>
        <v>23.8</v>
      </c>
      <c r="L291" t="s">
        <v>11</v>
      </c>
    </row>
    <row r="293" spans="1:5" ht="12.75">
      <c r="A293" s="1" t="s">
        <v>9</v>
      </c>
      <c r="B293" s="1"/>
      <c r="C293" s="1" t="s">
        <v>28</v>
      </c>
      <c r="D293" s="1"/>
      <c r="E293" s="1"/>
    </row>
    <row r="294" spans="1:5" ht="12.75">
      <c r="A294" s="20" t="s">
        <v>8</v>
      </c>
      <c r="B294" s="21">
        <v>35579</v>
      </c>
      <c r="C294" s="1"/>
      <c r="D294" s="1" t="s">
        <v>12</v>
      </c>
      <c r="E294" s="23"/>
    </row>
    <row r="295" spans="8:12" ht="12.75">
      <c r="H295" s="5"/>
      <c r="I295" s="5"/>
      <c r="J295" s="5"/>
      <c r="K295" s="5"/>
      <c r="L295" s="5"/>
    </row>
    <row r="296" spans="1:12" ht="12.75">
      <c r="A296" s="6"/>
      <c r="B296" s="7" t="s">
        <v>1</v>
      </c>
      <c r="C296" s="7" t="s">
        <v>2</v>
      </c>
      <c r="D296" s="8" t="s">
        <v>19</v>
      </c>
      <c r="E296" s="8" t="s">
        <v>5</v>
      </c>
      <c r="F296" s="8"/>
      <c r="H296" s="45" t="s">
        <v>6</v>
      </c>
      <c r="I296" s="9"/>
      <c r="J296" s="9"/>
      <c r="K296" s="9"/>
      <c r="L296" s="9"/>
    </row>
    <row r="297" spans="1:12" ht="12.75">
      <c r="A297" s="10">
        <v>1</v>
      </c>
      <c r="B297" s="15">
        <v>9</v>
      </c>
      <c r="C297" s="10">
        <f>B297*2.54</f>
        <v>22.86</v>
      </c>
      <c r="D297" s="29">
        <v>1.5</v>
      </c>
      <c r="E297" s="26">
        <f>D297/B297</f>
        <v>0.16666666666666666</v>
      </c>
      <c r="F297" s="11"/>
      <c r="H297" s="16">
        <v>18</v>
      </c>
      <c r="I297" s="16">
        <v>33</v>
      </c>
      <c r="J297" s="16">
        <v>17</v>
      </c>
      <c r="K297" s="16">
        <v>26</v>
      </c>
      <c r="L297" s="16">
        <v>35</v>
      </c>
    </row>
    <row r="298" spans="1:12" ht="12.75">
      <c r="A298" s="10">
        <v>2</v>
      </c>
      <c r="B298" s="15">
        <v>12</v>
      </c>
      <c r="C298" s="10">
        <f>B298*2.54</f>
        <v>30.48</v>
      </c>
      <c r="D298" s="15">
        <v>1.7</v>
      </c>
      <c r="E298" s="26">
        <f>D298/B298</f>
        <v>0.14166666666666666</v>
      </c>
      <c r="F298" s="11"/>
      <c r="H298" s="16">
        <v>12</v>
      </c>
      <c r="I298" s="16">
        <v>30</v>
      </c>
      <c r="J298" s="16">
        <v>23</v>
      </c>
      <c r="K298" s="16">
        <v>28</v>
      </c>
      <c r="L298" s="16">
        <v>50</v>
      </c>
    </row>
    <row r="299" spans="1:12" ht="12.75">
      <c r="A299" s="10">
        <v>3</v>
      </c>
      <c r="B299" s="15">
        <v>10.5</v>
      </c>
      <c r="C299" s="10">
        <f>B299*2.54</f>
        <v>26.67</v>
      </c>
      <c r="D299" s="15">
        <v>2.2</v>
      </c>
      <c r="E299" s="26">
        <f>D299/B299</f>
        <v>0.20952380952380953</v>
      </c>
      <c r="F299" s="11"/>
      <c r="H299" s="16">
        <v>12</v>
      </c>
      <c r="I299" s="16">
        <v>23</v>
      </c>
      <c r="J299" s="16">
        <v>24</v>
      </c>
      <c r="K299" s="16">
        <v>23</v>
      </c>
      <c r="L299" s="16">
        <v>33</v>
      </c>
    </row>
    <row r="300" spans="1:12" ht="12.75">
      <c r="A300" s="10">
        <v>4</v>
      </c>
      <c r="B300" s="15">
        <v>10.5</v>
      </c>
      <c r="C300" s="10">
        <f>B300*2.54</f>
        <v>26.67</v>
      </c>
      <c r="D300" s="15">
        <v>1.7</v>
      </c>
      <c r="E300" s="26">
        <f>D300/B300</f>
        <v>0.1619047619047619</v>
      </c>
      <c r="F300" s="11"/>
      <c r="H300" s="16">
        <v>10</v>
      </c>
      <c r="I300" s="16">
        <v>19</v>
      </c>
      <c r="J300" s="16">
        <v>20</v>
      </c>
      <c r="K300" s="16">
        <v>18</v>
      </c>
      <c r="L300" s="16">
        <v>32</v>
      </c>
    </row>
    <row r="301" spans="1:12" ht="12.75">
      <c r="A301" s="10">
        <v>5</v>
      </c>
      <c r="B301" s="15">
        <v>8</v>
      </c>
      <c r="C301" s="10">
        <f>B301*2.54</f>
        <v>20.32</v>
      </c>
      <c r="D301" s="29">
        <v>1.4</v>
      </c>
      <c r="E301" s="26">
        <f>D301/B301</f>
        <v>0.175</v>
      </c>
      <c r="F301" s="11"/>
      <c r="H301" s="16">
        <v>10</v>
      </c>
      <c r="I301" s="16">
        <v>20</v>
      </c>
      <c r="J301" s="16">
        <v>22</v>
      </c>
      <c r="K301" s="16">
        <v>20</v>
      </c>
      <c r="L301" s="16">
        <v>26</v>
      </c>
    </row>
    <row r="302" spans="1:12" ht="12.75">
      <c r="A302" s="1" t="s">
        <v>7</v>
      </c>
      <c r="B302" s="14">
        <f>AVERAGE(B297:B301)</f>
        <v>10</v>
      </c>
      <c r="C302" s="14">
        <f>AVERAGE(C297:C301)</f>
        <v>25.4</v>
      </c>
      <c r="D302" s="14">
        <f>AVERAGE(D297:D301)</f>
        <v>1.7</v>
      </c>
      <c r="E302" s="2">
        <f>AVERAGE(E297:E301)</f>
        <v>0.17095238095238097</v>
      </c>
      <c r="F302" s="2"/>
      <c r="H302" s="16">
        <v>11</v>
      </c>
      <c r="I302" s="16">
        <v>18</v>
      </c>
      <c r="J302" s="16">
        <v>20</v>
      </c>
      <c r="K302" s="16">
        <v>28</v>
      </c>
      <c r="L302" s="16">
        <v>36</v>
      </c>
    </row>
    <row r="303" spans="1:12" ht="12.75">
      <c r="A303" s="1"/>
      <c r="B303" s="14"/>
      <c r="C303" s="14"/>
      <c r="D303" s="14"/>
      <c r="E303" s="2"/>
      <c r="H303" s="16">
        <v>14</v>
      </c>
      <c r="I303" s="16">
        <v>17</v>
      </c>
      <c r="J303" s="16">
        <v>23</v>
      </c>
      <c r="K303" s="16">
        <v>15</v>
      </c>
      <c r="L303" s="16">
        <v>33</v>
      </c>
    </row>
    <row r="304" spans="8:12" ht="12.75">
      <c r="H304" s="16">
        <v>19</v>
      </c>
      <c r="I304" s="16">
        <v>14</v>
      </c>
      <c r="J304" s="16">
        <v>25</v>
      </c>
      <c r="K304" s="16">
        <v>28</v>
      </c>
      <c r="L304" s="16">
        <v>36</v>
      </c>
    </row>
    <row r="305" spans="8:12" ht="12.75">
      <c r="H305" s="16">
        <v>20</v>
      </c>
      <c r="I305" s="16">
        <v>22</v>
      </c>
      <c r="J305" s="16">
        <v>27</v>
      </c>
      <c r="K305" s="16">
        <v>28</v>
      </c>
      <c r="L305" s="16">
        <v>25</v>
      </c>
    </row>
    <row r="306" spans="8:12" ht="12.75">
      <c r="H306" s="16">
        <v>23</v>
      </c>
      <c r="I306" s="16">
        <v>22</v>
      </c>
      <c r="J306" s="16">
        <v>24</v>
      </c>
      <c r="K306" s="16">
        <v>31</v>
      </c>
      <c r="L306" s="16">
        <v>26</v>
      </c>
    </row>
    <row r="308" spans="4:12" ht="12.75">
      <c r="D308" s="44" t="s">
        <v>0</v>
      </c>
      <c r="E308" s="17"/>
      <c r="F308" s="14">
        <f>K308*E302</f>
        <v>3.996866666666667</v>
      </c>
      <c r="H308" s="45" t="s">
        <v>10</v>
      </c>
      <c r="I308" s="9"/>
      <c r="J308" s="9"/>
      <c r="K308" s="46">
        <f>AVERAGE(H297:L306)</f>
        <v>23.38</v>
      </c>
      <c r="L308" t="s">
        <v>11</v>
      </c>
    </row>
    <row r="310" spans="1:5" ht="12.75">
      <c r="A310" s="1" t="s">
        <v>9</v>
      </c>
      <c r="B310" s="1"/>
      <c r="C310" s="1" t="s">
        <v>28</v>
      </c>
      <c r="D310" s="1"/>
      <c r="E310" s="1"/>
    </row>
    <row r="311" spans="1:5" ht="12.75">
      <c r="A311" s="20" t="s">
        <v>8</v>
      </c>
      <c r="B311" s="21">
        <v>35580</v>
      </c>
      <c r="C311" s="1"/>
      <c r="D311" s="1" t="s">
        <v>12</v>
      </c>
      <c r="E311" s="23"/>
    </row>
    <row r="312" spans="8:12" ht="12.75">
      <c r="H312" s="5"/>
      <c r="I312" s="5"/>
      <c r="J312" s="5"/>
      <c r="K312" s="5"/>
      <c r="L312" s="5"/>
    </row>
    <row r="313" spans="1:12" ht="12.75">
      <c r="A313" s="6"/>
      <c r="B313" s="7" t="s">
        <v>1</v>
      </c>
      <c r="C313" s="7" t="s">
        <v>2</v>
      </c>
      <c r="D313" s="8" t="s">
        <v>19</v>
      </c>
      <c r="E313" s="8" t="s">
        <v>5</v>
      </c>
      <c r="F313" s="8"/>
      <c r="H313" s="45" t="s">
        <v>6</v>
      </c>
      <c r="I313" s="9"/>
      <c r="J313" s="9"/>
      <c r="K313" s="9"/>
      <c r="L313" s="9"/>
    </row>
    <row r="314" spans="1:12" ht="12.75">
      <c r="A314" s="10">
        <v>1</v>
      </c>
      <c r="B314" s="15">
        <v>10.5</v>
      </c>
      <c r="C314" s="10">
        <f>B314*2.54</f>
        <v>26.67</v>
      </c>
      <c r="D314" s="29">
        <v>2</v>
      </c>
      <c r="E314" s="26">
        <f>D314/B314</f>
        <v>0.19047619047619047</v>
      </c>
      <c r="F314" s="11"/>
      <c r="H314" s="16">
        <v>18</v>
      </c>
      <c r="I314" s="16">
        <v>35</v>
      </c>
      <c r="J314" s="16">
        <v>20</v>
      </c>
      <c r="K314" s="16">
        <v>41</v>
      </c>
      <c r="L314" s="16">
        <v>26</v>
      </c>
    </row>
    <row r="315" spans="1:12" ht="12.75">
      <c r="A315" s="10">
        <v>2</v>
      </c>
      <c r="B315" s="15">
        <v>11</v>
      </c>
      <c r="C315" s="10">
        <f>B315*2.54</f>
        <v>27.94</v>
      </c>
      <c r="D315" s="15">
        <v>3</v>
      </c>
      <c r="E315" s="26">
        <f>D315/B315</f>
        <v>0.2727272727272727</v>
      </c>
      <c r="F315" s="11"/>
      <c r="H315" s="16">
        <v>16</v>
      </c>
      <c r="I315" s="16">
        <v>33</v>
      </c>
      <c r="J315" s="16">
        <v>20</v>
      </c>
      <c r="K315" s="16">
        <v>36</v>
      </c>
      <c r="L315" s="16">
        <v>26</v>
      </c>
    </row>
    <row r="316" spans="1:12" ht="12.75">
      <c r="A316" s="10">
        <v>3</v>
      </c>
      <c r="B316" s="15">
        <v>13</v>
      </c>
      <c r="C316" s="10">
        <f>B316*2.54</f>
        <v>33.02</v>
      </c>
      <c r="D316" s="15">
        <v>2.3</v>
      </c>
      <c r="E316" s="26">
        <f>D316/B316</f>
        <v>0.1769230769230769</v>
      </c>
      <c r="F316" s="11"/>
      <c r="H316" s="16">
        <v>17</v>
      </c>
      <c r="I316" s="16">
        <v>31</v>
      </c>
      <c r="J316" s="16">
        <v>18</v>
      </c>
      <c r="K316" s="16">
        <v>36</v>
      </c>
      <c r="L316" s="16">
        <v>26</v>
      </c>
    </row>
    <row r="317" spans="1:12" ht="12.75">
      <c r="A317" s="10">
        <v>4</v>
      </c>
      <c r="B317" s="15">
        <v>10</v>
      </c>
      <c r="C317" s="10">
        <f>B317*2.54</f>
        <v>25.4</v>
      </c>
      <c r="D317" s="15">
        <v>1.6</v>
      </c>
      <c r="E317" s="26">
        <f>D317/B317</f>
        <v>0.16</v>
      </c>
      <c r="F317" s="11"/>
      <c r="H317" s="16">
        <v>22</v>
      </c>
      <c r="I317" s="16">
        <v>26</v>
      </c>
      <c r="J317" s="16">
        <v>29</v>
      </c>
      <c r="K317" s="16">
        <v>35</v>
      </c>
      <c r="L317" s="16">
        <v>34</v>
      </c>
    </row>
    <row r="318" spans="1:12" ht="12.75">
      <c r="A318" s="10">
        <v>5</v>
      </c>
      <c r="B318" s="15">
        <v>13</v>
      </c>
      <c r="C318" s="10">
        <f>B318*2.54</f>
        <v>33.02</v>
      </c>
      <c r="D318" s="29">
        <v>2.4</v>
      </c>
      <c r="E318" s="26">
        <f>D318/B318</f>
        <v>0.1846153846153846</v>
      </c>
      <c r="F318" s="11"/>
      <c r="H318" s="16">
        <v>30</v>
      </c>
      <c r="I318" s="16">
        <v>28</v>
      </c>
      <c r="J318" s="16">
        <v>34</v>
      </c>
      <c r="K318" s="16">
        <v>33</v>
      </c>
      <c r="L318" s="16">
        <v>32</v>
      </c>
    </row>
    <row r="319" spans="1:12" ht="12.75">
      <c r="A319" s="1" t="s">
        <v>7</v>
      </c>
      <c r="B319" s="14">
        <f>AVERAGE(B314:B318)</f>
        <v>11.5</v>
      </c>
      <c r="C319" s="14">
        <f>AVERAGE(C314:C318)</f>
        <v>29.21</v>
      </c>
      <c r="D319" s="14">
        <f>AVERAGE(D314:D318)</f>
        <v>2.2600000000000002</v>
      </c>
      <c r="E319" s="2">
        <f>AVERAGE(E314:E318)</f>
        <v>0.19694838494838496</v>
      </c>
      <c r="F319" s="2"/>
      <c r="H319" s="16">
        <v>32</v>
      </c>
      <c r="I319" s="16">
        <v>24</v>
      </c>
      <c r="J319" s="16">
        <v>31</v>
      </c>
      <c r="K319" s="16">
        <v>36</v>
      </c>
      <c r="L319" s="16">
        <v>30</v>
      </c>
    </row>
    <row r="320" spans="1:12" ht="12.75">
      <c r="A320" s="1"/>
      <c r="B320" s="14"/>
      <c r="C320" s="14"/>
      <c r="D320" s="14"/>
      <c r="E320" s="2"/>
      <c r="H320" s="16">
        <v>31</v>
      </c>
      <c r="I320" s="16">
        <v>23</v>
      </c>
      <c r="J320" s="16">
        <v>41</v>
      </c>
      <c r="K320" s="16">
        <v>32</v>
      </c>
      <c r="L320" s="16">
        <v>34</v>
      </c>
    </row>
    <row r="321" spans="8:12" ht="12.75">
      <c r="H321" s="16">
        <v>32</v>
      </c>
      <c r="I321" s="16">
        <v>22</v>
      </c>
      <c r="J321" s="16">
        <v>39</v>
      </c>
      <c r="K321" s="16">
        <v>34</v>
      </c>
      <c r="L321" s="16">
        <v>35</v>
      </c>
    </row>
    <row r="322" spans="8:12" ht="12.75">
      <c r="H322" s="16">
        <v>33</v>
      </c>
      <c r="I322" s="16">
        <v>18</v>
      </c>
      <c r="J322" s="16">
        <v>40</v>
      </c>
      <c r="K322" s="16">
        <v>35</v>
      </c>
      <c r="L322" s="16">
        <v>37</v>
      </c>
    </row>
    <row r="323" spans="8:12" ht="12.75">
      <c r="H323" s="16">
        <v>32</v>
      </c>
      <c r="I323" s="16">
        <v>20</v>
      </c>
      <c r="J323" s="16">
        <v>39</v>
      </c>
      <c r="K323" s="16">
        <v>34</v>
      </c>
      <c r="L323" s="16">
        <v>34</v>
      </c>
    </row>
    <row r="325" spans="4:12" ht="12.75">
      <c r="D325" s="44" t="s">
        <v>0</v>
      </c>
      <c r="E325" s="17"/>
      <c r="F325" s="14">
        <f>K325*E319</f>
        <v>5.9084515484515485</v>
      </c>
      <c r="H325" s="45" t="s">
        <v>10</v>
      </c>
      <c r="I325" s="9"/>
      <c r="J325" s="9"/>
      <c r="K325" s="46">
        <f>AVERAGE(H314:L323)</f>
        <v>30</v>
      </c>
      <c r="L325" t="s">
        <v>11</v>
      </c>
    </row>
    <row r="327" spans="1:5" ht="12.75">
      <c r="A327" s="1" t="s">
        <v>9</v>
      </c>
      <c r="B327" s="1"/>
      <c r="C327" s="1" t="s">
        <v>28</v>
      </c>
      <c r="D327" s="1"/>
      <c r="E327" s="1"/>
    </row>
    <row r="328" spans="1:5" ht="12.75">
      <c r="A328" s="20" t="s">
        <v>8</v>
      </c>
      <c r="B328" s="21">
        <v>35581</v>
      </c>
      <c r="C328" s="1"/>
      <c r="D328" s="1" t="s">
        <v>12</v>
      </c>
      <c r="E328" s="23"/>
    </row>
    <row r="329" spans="8:12" ht="12.75">
      <c r="H329" s="5"/>
      <c r="I329" s="5"/>
      <c r="J329" s="5"/>
      <c r="K329" s="5"/>
      <c r="L329" s="5"/>
    </row>
    <row r="330" spans="1:12" ht="12.75">
      <c r="A330" s="6"/>
      <c r="B330" s="7" t="s">
        <v>1</v>
      </c>
      <c r="C330" s="7" t="s">
        <v>2</v>
      </c>
      <c r="D330" s="8" t="s">
        <v>19</v>
      </c>
      <c r="E330" s="8" t="s">
        <v>5</v>
      </c>
      <c r="F330" s="8"/>
      <c r="H330" s="45" t="s">
        <v>6</v>
      </c>
      <c r="I330" s="9"/>
      <c r="J330" s="9"/>
      <c r="K330" s="9"/>
      <c r="L330" s="9"/>
    </row>
    <row r="331" spans="1:12" ht="12.75">
      <c r="A331" s="10">
        <v>1</v>
      </c>
      <c r="B331" s="15">
        <v>10.5</v>
      </c>
      <c r="C331" s="10">
        <f>B331*2.54</f>
        <v>26.67</v>
      </c>
      <c r="D331" s="29">
        <v>2.7</v>
      </c>
      <c r="E331" s="26">
        <f>D331/B331</f>
        <v>0.2571428571428572</v>
      </c>
      <c r="F331" s="11"/>
      <c r="H331" s="16">
        <v>8</v>
      </c>
      <c r="I331" s="16">
        <v>27</v>
      </c>
      <c r="J331" s="16">
        <v>24</v>
      </c>
      <c r="K331" s="16">
        <v>25</v>
      </c>
      <c r="L331" s="16">
        <v>28</v>
      </c>
    </row>
    <row r="332" spans="1:12" ht="12.75">
      <c r="A332" s="10">
        <v>2</v>
      </c>
      <c r="B332" s="15">
        <v>10</v>
      </c>
      <c r="C332" s="10">
        <f>B332*2.54</f>
        <v>25.4</v>
      </c>
      <c r="D332" s="15">
        <v>1.4</v>
      </c>
      <c r="E332" s="26">
        <f>D332/B332</f>
        <v>0.13999999999999999</v>
      </c>
      <c r="F332" s="11"/>
      <c r="H332" s="16">
        <v>11</v>
      </c>
      <c r="I332" s="16">
        <v>23</v>
      </c>
      <c r="J332" s="16">
        <v>25</v>
      </c>
      <c r="K332" s="16">
        <v>23</v>
      </c>
      <c r="L332" s="16">
        <v>34</v>
      </c>
    </row>
    <row r="333" spans="1:12" ht="12.75">
      <c r="A333" s="10">
        <v>3</v>
      </c>
      <c r="B333" s="15">
        <v>8</v>
      </c>
      <c r="C333" s="10">
        <f>B333*2.54</f>
        <v>20.32</v>
      </c>
      <c r="D333" s="15">
        <v>3</v>
      </c>
      <c r="E333" s="26">
        <f>D333/B333</f>
        <v>0.375</v>
      </c>
      <c r="F333" s="11"/>
      <c r="H333" s="16">
        <v>25</v>
      </c>
      <c r="I333" s="16">
        <v>20</v>
      </c>
      <c r="J333" s="16">
        <v>26</v>
      </c>
      <c r="K333" s="16">
        <v>25</v>
      </c>
      <c r="L333" s="16">
        <v>26</v>
      </c>
    </row>
    <row r="334" spans="1:12" ht="12.75">
      <c r="A334" s="10">
        <v>4</v>
      </c>
      <c r="B334" s="15">
        <v>10</v>
      </c>
      <c r="C334" s="10">
        <f>B334*2.54</f>
        <v>25.4</v>
      </c>
      <c r="D334" s="15">
        <v>2.3</v>
      </c>
      <c r="E334" s="26">
        <f>D334/B334</f>
        <v>0.22999999999999998</v>
      </c>
      <c r="F334" s="11"/>
      <c r="H334" s="16">
        <v>30</v>
      </c>
      <c r="I334" s="16">
        <v>26</v>
      </c>
      <c r="J334" s="16">
        <v>23</v>
      </c>
      <c r="K334" s="16">
        <v>27</v>
      </c>
      <c r="L334" s="16">
        <v>23</v>
      </c>
    </row>
    <row r="335" spans="1:12" ht="12.75">
      <c r="A335" s="10">
        <v>5</v>
      </c>
      <c r="B335" s="15">
        <v>9</v>
      </c>
      <c r="C335" s="10">
        <f>B335*2.54</f>
        <v>22.86</v>
      </c>
      <c r="D335" s="29">
        <v>2</v>
      </c>
      <c r="E335" s="26">
        <f>D335/B335</f>
        <v>0.2222222222222222</v>
      </c>
      <c r="F335" s="11"/>
      <c r="H335" s="16">
        <v>25</v>
      </c>
      <c r="I335" s="16">
        <v>27</v>
      </c>
      <c r="J335" s="16">
        <v>28</v>
      </c>
      <c r="K335" s="16">
        <v>32</v>
      </c>
      <c r="L335" s="16">
        <v>31</v>
      </c>
    </row>
    <row r="336" spans="1:12" ht="12.75">
      <c r="A336" s="1" t="s">
        <v>7</v>
      </c>
      <c r="B336" s="14">
        <f>AVERAGE(B331:B335)</f>
        <v>9.5</v>
      </c>
      <c r="C336" s="14">
        <f>AVERAGE(C331:C335)</f>
        <v>24.13</v>
      </c>
      <c r="D336" s="14">
        <f>AVERAGE(D331:D335)</f>
        <v>2.28</v>
      </c>
      <c r="E336" s="2">
        <f>AVERAGE(E331:E335)</f>
        <v>0.2448730158730159</v>
      </c>
      <c r="F336" s="2"/>
      <c r="H336" s="16">
        <v>26</v>
      </c>
      <c r="I336" s="16">
        <v>25</v>
      </c>
      <c r="J336" s="16">
        <v>26</v>
      </c>
      <c r="K336" s="16">
        <v>36</v>
      </c>
      <c r="L336" s="16">
        <v>33</v>
      </c>
    </row>
    <row r="337" spans="1:12" ht="12.75">
      <c r="A337" s="1"/>
      <c r="B337" s="14"/>
      <c r="C337" s="14"/>
      <c r="D337" s="14"/>
      <c r="E337" s="2"/>
      <c r="H337" s="16">
        <v>28</v>
      </c>
      <c r="I337" s="16">
        <v>24</v>
      </c>
      <c r="J337" s="16">
        <v>24</v>
      </c>
      <c r="K337" s="16">
        <v>33</v>
      </c>
      <c r="L337" s="16">
        <v>28</v>
      </c>
    </row>
    <row r="338" spans="8:12" ht="12.75">
      <c r="H338" s="16">
        <v>32</v>
      </c>
      <c r="I338" s="16">
        <v>21</v>
      </c>
      <c r="J338" s="16">
        <v>25</v>
      </c>
      <c r="K338" s="16">
        <v>34</v>
      </c>
      <c r="L338" s="16">
        <v>24</v>
      </c>
    </row>
    <row r="339" spans="8:12" ht="12.75">
      <c r="H339" s="16">
        <v>30</v>
      </c>
      <c r="I339" s="16">
        <v>23</v>
      </c>
      <c r="J339" s="16">
        <v>26</v>
      </c>
      <c r="K339" s="16">
        <v>33</v>
      </c>
      <c r="L339" s="16">
        <v>24</v>
      </c>
    </row>
    <row r="340" spans="8:12" ht="12.75">
      <c r="H340" s="16">
        <v>25</v>
      </c>
      <c r="I340" s="16">
        <v>25</v>
      </c>
      <c r="J340" s="16">
        <v>24</v>
      </c>
      <c r="K340" s="16">
        <v>36</v>
      </c>
      <c r="L340" s="16">
        <v>29</v>
      </c>
    </row>
    <row r="342" spans="4:12" ht="12.75">
      <c r="D342" s="44" t="s">
        <v>0</v>
      </c>
      <c r="E342" s="17"/>
      <c r="F342" s="14">
        <f>K342*E336</f>
        <v>6.445057777777778</v>
      </c>
      <c r="H342" s="45" t="s">
        <v>10</v>
      </c>
      <c r="I342" s="9"/>
      <c r="J342" s="9"/>
      <c r="K342" s="46">
        <f>AVERAGE(H331:L340)</f>
        <v>26.32</v>
      </c>
      <c r="L342" t="s">
        <v>11</v>
      </c>
    </row>
    <row r="344" spans="1:5" ht="12.75">
      <c r="A344" s="1" t="s">
        <v>9</v>
      </c>
      <c r="B344" s="1"/>
      <c r="C344" s="1" t="s">
        <v>28</v>
      </c>
      <c r="D344" s="1"/>
      <c r="E344" s="1"/>
    </row>
    <row r="345" spans="1:5" ht="12.75">
      <c r="A345" s="20" t="s">
        <v>8</v>
      </c>
      <c r="B345" s="21">
        <v>35582</v>
      </c>
      <c r="C345" s="1"/>
      <c r="D345" s="1" t="s">
        <v>12</v>
      </c>
      <c r="E345" s="23"/>
    </row>
    <row r="346" spans="8:12" ht="12.75">
      <c r="H346" s="5"/>
      <c r="I346" s="5"/>
      <c r="J346" s="5"/>
      <c r="K346" s="5"/>
      <c r="L346" s="5"/>
    </row>
    <row r="347" spans="1:12" ht="12.75">
      <c r="A347" s="6"/>
      <c r="B347" s="7" t="s">
        <v>1</v>
      </c>
      <c r="C347" s="7" t="s">
        <v>2</v>
      </c>
      <c r="D347" s="8" t="s">
        <v>19</v>
      </c>
      <c r="E347" s="8" t="s">
        <v>5</v>
      </c>
      <c r="F347" s="8"/>
      <c r="H347" s="45" t="s">
        <v>6</v>
      </c>
      <c r="I347" s="9"/>
      <c r="J347" s="9"/>
      <c r="K347" s="9"/>
      <c r="L347" s="9"/>
    </row>
    <row r="348" spans="1:12" ht="12.75">
      <c r="A348" s="10">
        <v>1</v>
      </c>
      <c r="B348" s="15">
        <v>9</v>
      </c>
      <c r="C348" s="10">
        <f>B348*2.54</f>
        <v>22.86</v>
      </c>
      <c r="D348" s="29">
        <v>2</v>
      </c>
      <c r="E348" s="26">
        <f>D348/B348</f>
        <v>0.2222222222222222</v>
      </c>
      <c r="F348" s="11"/>
      <c r="H348" s="16">
        <v>24</v>
      </c>
      <c r="I348" s="16">
        <v>23</v>
      </c>
      <c r="J348" s="16">
        <v>20</v>
      </c>
      <c r="K348" s="16">
        <v>23</v>
      </c>
      <c r="L348" s="16">
        <v>32</v>
      </c>
    </row>
    <row r="349" spans="1:12" ht="12.75">
      <c r="A349" s="10">
        <v>2</v>
      </c>
      <c r="B349" s="15">
        <v>8</v>
      </c>
      <c r="C349" s="10">
        <f>B349*2.54</f>
        <v>20.32</v>
      </c>
      <c r="D349" s="15">
        <v>2.2</v>
      </c>
      <c r="E349" s="26">
        <f>D349/B349</f>
        <v>0.275</v>
      </c>
      <c r="F349" s="11"/>
      <c r="H349" s="16">
        <v>29</v>
      </c>
      <c r="I349" s="16">
        <v>19</v>
      </c>
      <c r="J349" s="16">
        <v>23</v>
      </c>
      <c r="K349" s="16">
        <v>26</v>
      </c>
      <c r="L349" s="16">
        <v>32</v>
      </c>
    </row>
    <row r="350" spans="1:12" ht="12.75">
      <c r="A350" s="10">
        <v>3</v>
      </c>
      <c r="B350" s="15">
        <v>7.5</v>
      </c>
      <c r="C350" s="10">
        <f>B350*2.54</f>
        <v>19.05</v>
      </c>
      <c r="D350" s="15">
        <v>2</v>
      </c>
      <c r="E350" s="26">
        <f>D350/B350</f>
        <v>0.26666666666666666</v>
      </c>
      <c r="F350" s="11"/>
      <c r="H350" s="16">
        <v>25</v>
      </c>
      <c r="I350" s="16">
        <v>18</v>
      </c>
      <c r="J350" s="16">
        <v>26</v>
      </c>
      <c r="K350" s="16">
        <v>22</v>
      </c>
      <c r="L350" s="16">
        <v>29</v>
      </c>
    </row>
    <row r="351" spans="1:12" ht="12.75">
      <c r="A351" s="10">
        <v>4</v>
      </c>
      <c r="B351" s="15">
        <v>8</v>
      </c>
      <c r="C351" s="10">
        <f>B351*2.54</f>
        <v>20.32</v>
      </c>
      <c r="D351" s="15">
        <v>2.3</v>
      </c>
      <c r="E351" s="26">
        <f>D351/B351</f>
        <v>0.2875</v>
      </c>
      <c r="F351" s="11"/>
      <c r="H351" s="16">
        <v>25</v>
      </c>
      <c r="I351" s="16">
        <v>24</v>
      </c>
      <c r="J351" s="16">
        <v>25</v>
      </c>
      <c r="K351" s="16">
        <v>25</v>
      </c>
      <c r="L351" s="16">
        <v>33</v>
      </c>
    </row>
    <row r="352" spans="1:12" ht="12.75">
      <c r="A352" s="10">
        <v>5</v>
      </c>
      <c r="B352" s="15">
        <v>10</v>
      </c>
      <c r="C352" s="10">
        <f>B352*2.54</f>
        <v>25.4</v>
      </c>
      <c r="D352" s="29">
        <v>2.5</v>
      </c>
      <c r="E352" s="26">
        <f>D352/B352</f>
        <v>0.25</v>
      </c>
      <c r="F352" s="11"/>
      <c r="H352" s="16">
        <v>28</v>
      </c>
      <c r="I352" s="16">
        <v>19</v>
      </c>
      <c r="J352" s="16">
        <v>24</v>
      </c>
      <c r="K352" s="16">
        <v>25</v>
      </c>
      <c r="L352" s="16">
        <v>33</v>
      </c>
    </row>
    <row r="353" spans="1:12" ht="12.75">
      <c r="A353" s="1" t="s">
        <v>7</v>
      </c>
      <c r="B353" s="14">
        <f>AVERAGE(B348:B352)</f>
        <v>8.5</v>
      </c>
      <c r="C353" s="14">
        <f>AVERAGE(C348:C352)</f>
        <v>21.590000000000003</v>
      </c>
      <c r="D353" s="14">
        <f>AVERAGE(D348:D352)</f>
        <v>2.2</v>
      </c>
      <c r="E353" s="2">
        <f>AVERAGE(E348:E352)</f>
        <v>0.2602777777777778</v>
      </c>
      <c r="F353" s="2"/>
      <c r="H353" s="16">
        <v>30</v>
      </c>
      <c r="I353" s="16">
        <v>19</v>
      </c>
      <c r="J353" s="16">
        <v>24</v>
      </c>
      <c r="K353" s="16">
        <v>25</v>
      </c>
      <c r="L353" s="16">
        <v>32</v>
      </c>
    </row>
    <row r="354" spans="1:12" ht="12.75">
      <c r="A354" s="1"/>
      <c r="B354" s="14"/>
      <c r="C354" s="14"/>
      <c r="D354" s="14"/>
      <c r="E354" s="2"/>
      <c r="H354" s="16">
        <v>28</v>
      </c>
      <c r="I354" s="16">
        <v>22</v>
      </c>
      <c r="J354" s="16">
        <v>17</v>
      </c>
      <c r="K354" s="16">
        <v>24</v>
      </c>
      <c r="L354" s="16">
        <v>21</v>
      </c>
    </row>
    <row r="355" spans="8:12" ht="12.75">
      <c r="H355" s="16">
        <v>24</v>
      </c>
      <c r="I355" s="16">
        <v>24</v>
      </c>
      <c r="J355" s="16">
        <v>20</v>
      </c>
      <c r="K355" s="16">
        <v>24</v>
      </c>
      <c r="L355" s="16">
        <v>23</v>
      </c>
    </row>
    <row r="356" spans="8:12" ht="12.75">
      <c r="H356" s="16">
        <v>25</v>
      </c>
      <c r="I356" s="16">
        <v>24</v>
      </c>
      <c r="J356" s="16">
        <v>24</v>
      </c>
      <c r="K356" s="16">
        <v>26</v>
      </c>
      <c r="L356" s="16">
        <v>29</v>
      </c>
    </row>
    <row r="357" spans="8:12" ht="12.75">
      <c r="H357" s="16">
        <v>22</v>
      </c>
      <c r="I357" s="16">
        <v>18</v>
      </c>
      <c r="J357" s="16">
        <v>22</v>
      </c>
      <c r="K357" s="16">
        <v>35</v>
      </c>
      <c r="L357" s="16">
        <v>29</v>
      </c>
    </row>
    <row r="359" spans="4:12" ht="12.75">
      <c r="D359" s="44" t="s">
        <v>0</v>
      </c>
      <c r="E359" s="17"/>
      <c r="F359" s="14">
        <f>K359*E353</f>
        <v>6.4705055555555555</v>
      </c>
      <c r="H359" s="45" t="s">
        <v>10</v>
      </c>
      <c r="I359" s="9"/>
      <c r="J359" s="9"/>
      <c r="K359" s="46">
        <f>AVERAGE(H348:L357)</f>
        <v>24.86</v>
      </c>
      <c r="L359" t="s">
        <v>11</v>
      </c>
    </row>
    <row r="361" spans="1:5" ht="12.75">
      <c r="A361" s="1" t="s">
        <v>9</v>
      </c>
      <c r="B361" s="1"/>
      <c r="C361" s="1" t="s">
        <v>28</v>
      </c>
      <c r="D361" s="1"/>
      <c r="E361" s="1"/>
    </row>
    <row r="362" spans="1:5" ht="12.75">
      <c r="A362" s="20" t="s">
        <v>8</v>
      </c>
      <c r="B362" s="21">
        <v>35583</v>
      </c>
      <c r="C362" s="1"/>
      <c r="D362" s="1" t="s">
        <v>12</v>
      </c>
      <c r="E362" s="23"/>
    </row>
    <row r="363" spans="8:12" ht="12.75">
      <c r="H363" s="5"/>
      <c r="I363" s="5"/>
      <c r="J363" s="5"/>
      <c r="K363" s="5"/>
      <c r="L363" s="5"/>
    </row>
    <row r="364" spans="1:12" ht="12.75">
      <c r="A364" s="6"/>
      <c r="B364" s="7" t="s">
        <v>1</v>
      </c>
      <c r="C364" s="7" t="s">
        <v>2</v>
      </c>
      <c r="D364" s="8" t="s">
        <v>19</v>
      </c>
      <c r="E364" s="8" t="s">
        <v>5</v>
      </c>
      <c r="F364" s="8"/>
      <c r="H364" s="45" t="s">
        <v>6</v>
      </c>
      <c r="I364" s="9"/>
      <c r="J364" s="9"/>
      <c r="K364" s="9"/>
      <c r="L364" s="9"/>
    </row>
    <row r="365" spans="1:12" ht="12.75">
      <c r="A365" s="10">
        <v>1</v>
      </c>
      <c r="B365" s="15">
        <v>13</v>
      </c>
      <c r="C365" s="10">
        <f>B365*2.54</f>
        <v>33.02</v>
      </c>
      <c r="D365" s="29">
        <v>3.6</v>
      </c>
      <c r="E365" s="26">
        <f>D365/B365</f>
        <v>0.27692307692307694</v>
      </c>
      <c r="F365" s="11"/>
      <c r="H365" s="16">
        <v>25</v>
      </c>
      <c r="I365" s="16">
        <v>22</v>
      </c>
      <c r="J365" s="16">
        <v>22</v>
      </c>
      <c r="K365" s="16">
        <v>23</v>
      </c>
      <c r="L365" s="16">
        <v>33</v>
      </c>
    </row>
    <row r="366" spans="1:12" ht="12.75">
      <c r="A366" s="10">
        <v>2</v>
      </c>
      <c r="B366" s="15">
        <v>9.5</v>
      </c>
      <c r="C366" s="10">
        <f>B366*2.54</f>
        <v>24.13</v>
      </c>
      <c r="D366" s="15">
        <v>2.8</v>
      </c>
      <c r="E366" s="26">
        <f>D366/B366</f>
        <v>0.29473684210526313</v>
      </c>
      <c r="F366" s="11"/>
      <c r="H366" s="16">
        <v>27</v>
      </c>
      <c r="I366" s="16">
        <v>20</v>
      </c>
      <c r="J366" s="16">
        <v>24</v>
      </c>
      <c r="K366" s="16">
        <v>24</v>
      </c>
      <c r="L366" s="16">
        <v>29</v>
      </c>
    </row>
    <row r="367" spans="1:12" ht="12.75">
      <c r="A367" s="10">
        <v>3</v>
      </c>
      <c r="B367" s="15">
        <v>9.5</v>
      </c>
      <c r="C367" s="10">
        <f>B367*2.54</f>
        <v>24.13</v>
      </c>
      <c r="D367" s="15">
        <v>1.5</v>
      </c>
      <c r="E367" s="26">
        <f>D367/B367</f>
        <v>0.15789473684210525</v>
      </c>
      <c r="F367" s="11"/>
      <c r="H367" s="16">
        <v>23</v>
      </c>
      <c r="I367" s="16">
        <v>20</v>
      </c>
      <c r="J367" s="16">
        <v>25</v>
      </c>
      <c r="K367" s="16">
        <v>26</v>
      </c>
      <c r="L367" s="16">
        <v>31</v>
      </c>
    </row>
    <row r="368" spans="1:12" ht="12.75">
      <c r="A368" s="10">
        <v>4</v>
      </c>
      <c r="B368" s="15">
        <v>9.5</v>
      </c>
      <c r="C368" s="10">
        <f>B368*2.54</f>
        <v>24.13</v>
      </c>
      <c r="D368" s="15">
        <v>3</v>
      </c>
      <c r="E368" s="26">
        <f>D368/B368</f>
        <v>0.3157894736842105</v>
      </c>
      <c r="F368" s="11"/>
      <c r="H368" s="16">
        <v>23</v>
      </c>
      <c r="I368" s="16">
        <v>18</v>
      </c>
      <c r="J368" s="16">
        <v>26</v>
      </c>
      <c r="K368" s="16">
        <v>26</v>
      </c>
      <c r="L368" s="16">
        <v>29</v>
      </c>
    </row>
    <row r="369" spans="1:12" ht="12.75">
      <c r="A369" s="10">
        <v>5</v>
      </c>
      <c r="B369" s="15">
        <v>11</v>
      </c>
      <c r="C369" s="10">
        <f>B369*2.54</f>
        <v>27.94</v>
      </c>
      <c r="D369" s="29">
        <v>3.6</v>
      </c>
      <c r="E369" s="26">
        <f>D369/B369</f>
        <v>0.32727272727272727</v>
      </c>
      <c r="F369" s="11"/>
      <c r="H369" s="16">
        <v>28</v>
      </c>
      <c r="I369" s="16">
        <v>22</v>
      </c>
      <c r="J369" s="16">
        <v>21</v>
      </c>
      <c r="K369" s="16">
        <v>26</v>
      </c>
      <c r="L369" s="16">
        <v>31</v>
      </c>
    </row>
    <row r="370" spans="1:12" ht="12.75">
      <c r="A370" s="1" t="s">
        <v>7</v>
      </c>
      <c r="B370" s="14">
        <f>AVERAGE(B365:B369)</f>
        <v>10.5</v>
      </c>
      <c r="C370" s="14">
        <f>AVERAGE(C365:C369)</f>
        <v>26.669999999999998</v>
      </c>
      <c r="D370" s="14">
        <f>AVERAGE(D365:D369)</f>
        <v>2.9</v>
      </c>
      <c r="E370" s="2">
        <f>AVERAGE(E365:E369)</f>
        <v>0.2745233713654766</v>
      </c>
      <c r="F370" s="2"/>
      <c r="H370" s="16">
        <v>28</v>
      </c>
      <c r="I370" s="16">
        <v>21</v>
      </c>
      <c r="J370" s="16">
        <v>26</v>
      </c>
      <c r="K370" s="16">
        <v>24</v>
      </c>
      <c r="L370" s="16">
        <v>36</v>
      </c>
    </row>
    <row r="371" spans="1:12" ht="12.75">
      <c r="A371" s="1"/>
      <c r="B371" s="14"/>
      <c r="C371" s="14"/>
      <c r="D371" s="14"/>
      <c r="E371" s="2"/>
      <c r="H371" s="16">
        <v>24</v>
      </c>
      <c r="I371" s="16">
        <v>20</v>
      </c>
      <c r="J371" s="16">
        <v>24</v>
      </c>
      <c r="K371" s="16">
        <v>23</v>
      </c>
      <c r="L371" s="16">
        <v>31</v>
      </c>
    </row>
    <row r="372" spans="8:12" ht="12.75">
      <c r="H372" s="16">
        <v>24</v>
      </c>
      <c r="I372" s="16">
        <v>22</v>
      </c>
      <c r="J372" s="16">
        <v>17</v>
      </c>
      <c r="K372" s="16">
        <v>25</v>
      </c>
      <c r="L372" s="16">
        <v>33</v>
      </c>
    </row>
    <row r="373" spans="8:12" ht="12.75">
      <c r="H373" s="16">
        <v>23</v>
      </c>
      <c r="I373" s="16">
        <v>28</v>
      </c>
      <c r="J373" s="16">
        <v>20</v>
      </c>
      <c r="K373" s="16">
        <v>25</v>
      </c>
      <c r="L373" s="16">
        <v>24</v>
      </c>
    </row>
    <row r="374" spans="8:12" ht="12.75">
      <c r="H374" s="16">
        <v>22</v>
      </c>
      <c r="I374" s="16">
        <v>22</v>
      </c>
      <c r="J374" s="16">
        <v>25</v>
      </c>
      <c r="K374" s="16">
        <v>34</v>
      </c>
      <c r="L374" s="16">
        <v>21</v>
      </c>
    </row>
    <row r="376" spans="4:12" ht="12.75">
      <c r="D376" s="44" t="s">
        <v>0</v>
      </c>
      <c r="E376" s="17"/>
      <c r="F376" s="14">
        <f>K376*E370</f>
        <v>6.841122414427677</v>
      </c>
      <c r="H376" s="45" t="s">
        <v>10</v>
      </c>
      <c r="I376" s="9"/>
      <c r="J376" s="9"/>
      <c r="K376" s="46">
        <f>AVERAGE(H365:L374)</f>
        <v>24.92</v>
      </c>
      <c r="L376" t="s">
        <v>11</v>
      </c>
    </row>
    <row r="378" spans="1:5" ht="12.75">
      <c r="A378" s="1" t="s">
        <v>9</v>
      </c>
      <c r="B378" s="1"/>
      <c r="C378" s="1" t="s">
        <v>28</v>
      </c>
      <c r="D378" s="1"/>
      <c r="E378" s="1"/>
    </row>
    <row r="379" spans="1:5" ht="12.75">
      <c r="A379" s="20" t="s">
        <v>8</v>
      </c>
      <c r="B379" s="21">
        <v>35584</v>
      </c>
      <c r="C379" s="1"/>
      <c r="D379" s="1" t="s">
        <v>12</v>
      </c>
      <c r="E379" s="23">
        <v>0.34375</v>
      </c>
    </row>
    <row r="380" spans="8:12" ht="12.75">
      <c r="H380" s="5"/>
      <c r="I380" s="5"/>
      <c r="J380" s="5"/>
      <c r="K380" s="5"/>
      <c r="L380" s="5"/>
    </row>
    <row r="381" spans="1:12" ht="12.75">
      <c r="A381" s="6"/>
      <c r="B381" s="7" t="s">
        <v>1</v>
      </c>
      <c r="C381" s="7" t="s">
        <v>2</v>
      </c>
      <c r="D381" s="8" t="s">
        <v>19</v>
      </c>
      <c r="E381" s="8" t="s">
        <v>5</v>
      </c>
      <c r="F381" s="8"/>
      <c r="H381" s="45" t="s">
        <v>6</v>
      </c>
      <c r="I381" s="9"/>
      <c r="J381" s="9"/>
      <c r="K381" s="9"/>
      <c r="L381" s="9"/>
    </row>
    <row r="382" spans="1:12" ht="12.75">
      <c r="A382" s="10">
        <v>1</v>
      </c>
      <c r="B382" s="15">
        <v>5</v>
      </c>
      <c r="C382" s="10">
        <f>B382*2.54</f>
        <v>12.7</v>
      </c>
      <c r="D382" s="29">
        <v>2.1</v>
      </c>
      <c r="E382" s="26">
        <f>D382/B382</f>
        <v>0.42000000000000004</v>
      </c>
      <c r="F382" s="11"/>
      <c r="H382" s="16">
        <v>7.5</v>
      </c>
      <c r="I382" s="16">
        <v>7</v>
      </c>
      <c r="J382" s="16">
        <v>8</v>
      </c>
      <c r="K382" s="16">
        <v>9</v>
      </c>
      <c r="L382" s="16">
        <v>10</v>
      </c>
    </row>
    <row r="383" spans="1:12" ht="12.75">
      <c r="A383" s="10">
        <v>2</v>
      </c>
      <c r="B383" s="15">
        <v>8.5</v>
      </c>
      <c r="C383" s="10">
        <f>B383*2.54</f>
        <v>21.59</v>
      </c>
      <c r="D383" s="15">
        <v>2.4</v>
      </c>
      <c r="E383" s="26">
        <f>D383/B383</f>
        <v>0.2823529411764706</v>
      </c>
      <c r="F383" s="11"/>
      <c r="H383" s="16">
        <v>7</v>
      </c>
      <c r="I383" s="16">
        <v>8</v>
      </c>
      <c r="J383" s="16">
        <v>9</v>
      </c>
      <c r="K383" s="16">
        <v>8</v>
      </c>
      <c r="L383" s="16">
        <v>11</v>
      </c>
    </row>
    <row r="384" spans="1:12" ht="12.75">
      <c r="A384" s="10">
        <v>3</v>
      </c>
      <c r="B384" s="15">
        <v>8</v>
      </c>
      <c r="C384" s="10">
        <f>B384*2.54</f>
        <v>20.32</v>
      </c>
      <c r="D384" s="15">
        <v>2.8</v>
      </c>
      <c r="E384" s="26">
        <f>D384/B384</f>
        <v>0.35</v>
      </c>
      <c r="F384" s="11"/>
      <c r="H384" s="16">
        <v>9</v>
      </c>
      <c r="I384" s="16">
        <v>6</v>
      </c>
      <c r="J384" s="16">
        <v>9</v>
      </c>
      <c r="K384" s="16">
        <v>10</v>
      </c>
      <c r="L384" s="16">
        <v>12</v>
      </c>
    </row>
    <row r="385" spans="1:12" ht="12.75">
      <c r="A385" s="10">
        <v>4</v>
      </c>
      <c r="B385" s="15">
        <v>6.5</v>
      </c>
      <c r="C385" s="10">
        <f>B385*2.54</f>
        <v>16.51</v>
      </c>
      <c r="D385" s="15">
        <v>1.6</v>
      </c>
      <c r="E385" s="26">
        <f>D385/B385</f>
        <v>0.24615384615384617</v>
      </c>
      <c r="F385" s="11"/>
      <c r="H385" s="16">
        <v>8</v>
      </c>
      <c r="I385" s="16">
        <v>6</v>
      </c>
      <c r="J385" s="16">
        <v>8</v>
      </c>
      <c r="K385" s="16">
        <v>9</v>
      </c>
      <c r="L385" s="16">
        <v>13</v>
      </c>
    </row>
    <row r="386" spans="1:12" ht="12.75">
      <c r="A386" s="10">
        <v>5</v>
      </c>
      <c r="B386" s="15">
        <v>6.5</v>
      </c>
      <c r="C386" s="10">
        <f>B386*2.54</f>
        <v>16.51</v>
      </c>
      <c r="D386" s="29">
        <v>1.9</v>
      </c>
      <c r="E386" s="26">
        <f>D386/B386</f>
        <v>0.29230769230769227</v>
      </c>
      <c r="F386" s="11"/>
      <c r="H386" s="16">
        <v>8</v>
      </c>
      <c r="I386" s="16">
        <v>9</v>
      </c>
      <c r="J386" s="16">
        <v>7</v>
      </c>
      <c r="K386" s="16">
        <v>10</v>
      </c>
      <c r="L386" s="16">
        <v>11</v>
      </c>
    </row>
    <row r="387" spans="1:12" ht="12.75">
      <c r="A387" s="1" t="s">
        <v>7</v>
      </c>
      <c r="B387" s="14">
        <f>AVERAGE(B382:B386)</f>
        <v>6.9</v>
      </c>
      <c r="C387" s="14">
        <f>AVERAGE(C382:C386)</f>
        <v>17.526000000000003</v>
      </c>
      <c r="D387" s="14">
        <f>AVERAGE(D382:D386)</f>
        <v>2.16</v>
      </c>
      <c r="E387" s="2">
        <f>AVERAGE(E382:E386)</f>
        <v>0.3181628959276018</v>
      </c>
      <c r="F387" s="2"/>
      <c r="H387" s="16">
        <v>8</v>
      </c>
      <c r="I387" s="16">
        <v>7</v>
      </c>
      <c r="J387" s="16">
        <v>6</v>
      </c>
      <c r="K387" s="16">
        <v>9</v>
      </c>
      <c r="L387" s="16">
        <v>9</v>
      </c>
    </row>
    <row r="388" spans="1:12" ht="12.75">
      <c r="A388" s="1"/>
      <c r="B388" s="14"/>
      <c r="C388" s="14"/>
      <c r="D388" s="14"/>
      <c r="E388" s="2"/>
      <c r="H388" s="16">
        <v>10</v>
      </c>
      <c r="I388" s="16">
        <v>5</v>
      </c>
      <c r="J388" s="16">
        <v>7</v>
      </c>
      <c r="K388" s="16">
        <v>9</v>
      </c>
      <c r="L388" s="16">
        <v>9</v>
      </c>
    </row>
    <row r="389" spans="8:12" ht="12.75">
      <c r="H389" s="16">
        <v>10</v>
      </c>
      <c r="I389" s="16">
        <v>10</v>
      </c>
      <c r="J389" s="16">
        <v>7</v>
      </c>
      <c r="K389" s="16">
        <v>9</v>
      </c>
      <c r="L389" s="16">
        <v>10</v>
      </c>
    </row>
    <row r="390" spans="8:12" ht="12.75">
      <c r="H390" s="16">
        <v>9</v>
      </c>
      <c r="I390" s="16">
        <v>7</v>
      </c>
      <c r="J390" s="16">
        <v>7</v>
      </c>
      <c r="K390" s="16">
        <v>11</v>
      </c>
      <c r="L390" s="16">
        <v>10</v>
      </c>
    </row>
    <row r="391" spans="8:12" ht="12.75">
      <c r="H391" s="16">
        <v>8</v>
      </c>
      <c r="I391" s="16">
        <v>7</v>
      </c>
      <c r="J391" s="16">
        <v>8</v>
      </c>
      <c r="K391" s="16">
        <v>10</v>
      </c>
      <c r="L391" s="16">
        <v>9</v>
      </c>
    </row>
    <row r="393" spans="4:12" ht="12.75">
      <c r="D393" s="44" t="s">
        <v>0</v>
      </c>
      <c r="E393" s="17"/>
      <c r="F393" s="14">
        <f>K393*E387</f>
        <v>2.739382533936651</v>
      </c>
      <c r="H393" s="45" t="s">
        <v>10</v>
      </c>
      <c r="I393" s="9"/>
      <c r="J393" s="9"/>
      <c r="K393" s="46">
        <f>AVERAGE(H382:L391)</f>
        <v>8.61</v>
      </c>
      <c r="L393" t="s">
        <v>11</v>
      </c>
    </row>
    <row r="395" spans="1:5" ht="12.75">
      <c r="A395" s="1" t="s">
        <v>9</v>
      </c>
      <c r="B395" s="1"/>
      <c r="C395" s="1" t="s">
        <v>28</v>
      </c>
      <c r="D395" s="1"/>
      <c r="E395" s="1"/>
    </row>
    <row r="396" spans="1:5" ht="12.75">
      <c r="A396" s="20" t="s">
        <v>8</v>
      </c>
      <c r="B396" s="21">
        <v>35585</v>
      </c>
      <c r="C396" s="1"/>
      <c r="D396" s="1" t="s">
        <v>12</v>
      </c>
      <c r="E396" s="23">
        <v>0.34027777777777773</v>
      </c>
    </row>
    <row r="397" spans="8:12" ht="12.75">
      <c r="H397" s="5"/>
      <c r="I397" s="5"/>
      <c r="J397" s="5"/>
      <c r="K397" s="5"/>
      <c r="L397" s="5"/>
    </row>
    <row r="398" spans="1:12" ht="12.75">
      <c r="A398" s="6"/>
      <c r="B398" s="7" t="s">
        <v>1</v>
      </c>
      <c r="C398" s="7" t="s">
        <v>2</v>
      </c>
      <c r="D398" s="8" t="s">
        <v>19</v>
      </c>
      <c r="E398" s="8" t="s">
        <v>5</v>
      </c>
      <c r="F398" s="8"/>
      <c r="H398" s="45" t="s">
        <v>6</v>
      </c>
      <c r="I398" s="9"/>
      <c r="J398" s="9"/>
      <c r="K398" s="9"/>
      <c r="L398" s="9"/>
    </row>
    <row r="399" spans="1:12" ht="12.75">
      <c r="A399" s="10">
        <v>1</v>
      </c>
      <c r="B399" s="15">
        <v>6</v>
      </c>
      <c r="C399" s="10">
        <f>B399*2.54</f>
        <v>15.24</v>
      </c>
      <c r="D399" s="29">
        <v>2.1</v>
      </c>
      <c r="E399" s="26">
        <f>D399/B399</f>
        <v>0.35000000000000003</v>
      </c>
      <c r="F399" s="11"/>
      <c r="H399" s="16">
        <v>20</v>
      </c>
      <c r="I399" s="16">
        <v>14</v>
      </c>
      <c r="J399" s="16">
        <v>14</v>
      </c>
      <c r="K399" s="16">
        <v>6</v>
      </c>
      <c r="L399" s="16">
        <v>14</v>
      </c>
    </row>
    <row r="400" spans="1:12" ht="12.75">
      <c r="A400" s="10">
        <v>2</v>
      </c>
      <c r="B400" s="15">
        <v>6</v>
      </c>
      <c r="C400" s="10">
        <f>B400*2.54</f>
        <v>15.24</v>
      </c>
      <c r="D400" s="15">
        <v>2.4</v>
      </c>
      <c r="E400" s="26">
        <f>D400/B400</f>
        <v>0.39999999999999997</v>
      </c>
      <c r="F400" s="11"/>
      <c r="H400" s="16">
        <v>18</v>
      </c>
      <c r="I400" s="16">
        <v>12</v>
      </c>
      <c r="J400" s="16">
        <v>0</v>
      </c>
      <c r="K400" s="16">
        <v>0</v>
      </c>
      <c r="L400" s="16">
        <v>17</v>
      </c>
    </row>
    <row r="401" spans="1:12" ht="12.75">
      <c r="A401" s="10">
        <v>3</v>
      </c>
      <c r="B401" s="15">
        <v>5.5</v>
      </c>
      <c r="C401" s="10">
        <f>B401*2.54</f>
        <v>13.97</v>
      </c>
      <c r="D401" s="15">
        <v>2.4</v>
      </c>
      <c r="E401" s="26">
        <f>D401/B401</f>
        <v>0.43636363636363634</v>
      </c>
      <c r="F401" s="11"/>
      <c r="H401" s="16">
        <v>0</v>
      </c>
      <c r="I401" s="16">
        <v>2</v>
      </c>
      <c r="J401" s="16">
        <v>0</v>
      </c>
      <c r="K401" s="16">
        <v>15</v>
      </c>
      <c r="L401" s="16">
        <v>12</v>
      </c>
    </row>
    <row r="402" spans="1:12" ht="12.75">
      <c r="A402" s="10">
        <v>4</v>
      </c>
      <c r="B402" s="15">
        <v>5.5</v>
      </c>
      <c r="C402" s="10">
        <f>B402*2.54</f>
        <v>13.97</v>
      </c>
      <c r="D402" s="15">
        <v>2.2</v>
      </c>
      <c r="E402" s="26">
        <f>D402/B402</f>
        <v>0.4</v>
      </c>
      <c r="F402" s="11"/>
      <c r="H402" s="16">
        <v>0</v>
      </c>
      <c r="I402" s="16">
        <v>0</v>
      </c>
      <c r="J402" s="16">
        <v>0</v>
      </c>
      <c r="K402" s="16">
        <v>0</v>
      </c>
      <c r="L402" s="16">
        <v>12</v>
      </c>
    </row>
    <row r="403" spans="1:12" ht="12.75">
      <c r="A403" s="10">
        <v>5</v>
      </c>
      <c r="B403" s="15">
        <v>5.5</v>
      </c>
      <c r="C403" s="10">
        <f>B403*2.54</f>
        <v>13.97</v>
      </c>
      <c r="D403" s="29">
        <v>2.1</v>
      </c>
      <c r="E403" s="26">
        <f>D403/B403</f>
        <v>0.38181818181818183</v>
      </c>
      <c r="F403" s="11"/>
      <c r="H403" s="16">
        <v>5</v>
      </c>
      <c r="I403" s="16">
        <v>12</v>
      </c>
      <c r="J403" s="16">
        <v>17</v>
      </c>
      <c r="K403" s="16">
        <v>0</v>
      </c>
      <c r="L403" s="16">
        <v>15</v>
      </c>
    </row>
    <row r="404" spans="1:12" ht="12.75">
      <c r="A404" s="1" t="s">
        <v>7</v>
      </c>
      <c r="B404" s="14">
        <f>AVERAGE(B399:B403)</f>
        <v>5.7</v>
      </c>
      <c r="C404" s="14">
        <f>AVERAGE(C399:C403)</f>
        <v>14.478</v>
      </c>
      <c r="D404" s="14">
        <f>AVERAGE(D399:D403)</f>
        <v>2.24</v>
      </c>
      <c r="E404" s="2">
        <f>AVERAGE(E399:E403)</f>
        <v>0.3936363636363637</v>
      </c>
      <c r="F404" s="2"/>
      <c r="H404" s="16">
        <v>11</v>
      </c>
      <c r="I404" s="16">
        <v>11</v>
      </c>
      <c r="J404" s="16">
        <v>0</v>
      </c>
      <c r="K404" s="16">
        <v>13</v>
      </c>
      <c r="L404" s="16">
        <v>21</v>
      </c>
    </row>
    <row r="405" spans="1:12" ht="12.75">
      <c r="A405" s="1"/>
      <c r="B405" s="14"/>
      <c r="C405" s="14"/>
      <c r="D405" s="14"/>
      <c r="E405" s="2"/>
      <c r="H405" s="16">
        <v>0</v>
      </c>
      <c r="I405" s="16">
        <v>0</v>
      </c>
      <c r="J405" s="16">
        <v>11</v>
      </c>
      <c r="K405" s="16">
        <v>10</v>
      </c>
      <c r="L405" s="16">
        <v>19</v>
      </c>
    </row>
    <row r="406" spans="8:12" ht="12.75">
      <c r="H406" s="16">
        <v>10</v>
      </c>
      <c r="I406" s="16">
        <v>0</v>
      </c>
      <c r="J406" s="16">
        <v>11</v>
      </c>
      <c r="K406" s="16">
        <v>9</v>
      </c>
      <c r="L406" s="16">
        <v>15</v>
      </c>
    </row>
    <row r="407" spans="8:12" ht="12.75">
      <c r="H407" s="16">
        <v>12</v>
      </c>
      <c r="I407" s="16">
        <v>8</v>
      </c>
      <c r="J407" s="16">
        <v>10</v>
      </c>
      <c r="K407" s="16">
        <v>0</v>
      </c>
      <c r="L407" s="16">
        <v>24</v>
      </c>
    </row>
    <row r="408" spans="8:12" ht="12.75">
      <c r="H408" s="16">
        <v>0</v>
      </c>
      <c r="I408" s="16">
        <v>0</v>
      </c>
      <c r="J408" s="16">
        <v>0</v>
      </c>
      <c r="K408" s="16">
        <v>0</v>
      </c>
      <c r="L408" s="16">
        <v>0</v>
      </c>
    </row>
    <row r="410" spans="4:12" ht="12.75">
      <c r="D410" s="44" t="s">
        <v>0</v>
      </c>
      <c r="E410" s="17"/>
      <c r="F410" s="14">
        <f>K410*E404</f>
        <v>3.1490909090909094</v>
      </c>
      <c r="H410" s="45" t="s">
        <v>10</v>
      </c>
      <c r="I410" s="9"/>
      <c r="J410" s="9"/>
      <c r="K410" s="46">
        <f>AVERAGE(H399:L408)</f>
        <v>8</v>
      </c>
      <c r="L410" t="s">
        <v>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L419"/>
  <sheetViews>
    <sheetView workbookViewId="0" topLeftCell="A1">
      <selection activeCell="B3" sqref="B3"/>
    </sheetView>
  </sheetViews>
  <sheetFormatPr defaultColWidth="9.140625" defaultRowHeight="12.75"/>
  <sheetData>
    <row r="4" spans="1:5" ht="12.75">
      <c r="A4" s="1" t="s">
        <v>9</v>
      </c>
      <c r="B4" s="1"/>
      <c r="C4" s="1" t="s">
        <v>58</v>
      </c>
      <c r="D4" s="1"/>
      <c r="E4" s="1"/>
    </row>
    <row r="5" spans="1:5" ht="12.75">
      <c r="A5" s="20" t="s">
        <v>8</v>
      </c>
      <c r="B5" s="21">
        <v>35563</v>
      </c>
      <c r="C5" s="1"/>
      <c r="D5" s="1" t="s">
        <v>12</v>
      </c>
      <c r="E5" s="1" t="s">
        <v>30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19</v>
      </c>
      <c r="E7" s="8" t="s">
        <v>5</v>
      </c>
      <c r="F7" s="8"/>
      <c r="H7" s="41" t="s">
        <v>6</v>
      </c>
      <c r="I7" s="9"/>
      <c r="J7" s="9"/>
      <c r="K7" s="9"/>
      <c r="L7" s="9"/>
    </row>
    <row r="8" spans="1:12" ht="12.75">
      <c r="A8" s="10">
        <v>1</v>
      </c>
      <c r="B8" s="15">
        <v>21</v>
      </c>
      <c r="C8" s="10">
        <f>B8*2.54</f>
        <v>53.34</v>
      </c>
      <c r="D8" s="15">
        <v>6.9</v>
      </c>
      <c r="E8" s="26">
        <f>D8/B8</f>
        <v>0.32857142857142857</v>
      </c>
      <c r="F8" s="11"/>
      <c r="H8" s="16">
        <v>47</v>
      </c>
      <c r="I8" s="16">
        <v>53</v>
      </c>
      <c r="J8" s="16">
        <v>70</v>
      </c>
      <c r="K8" s="16">
        <v>60</v>
      </c>
      <c r="L8" s="16">
        <v>52</v>
      </c>
    </row>
    <row r="9" spans="1:12" ht="12.75">
      <c r="A9" s="10">
        <v>2</v>
      </c>
      <c r="B9" s="15">
        <v>21</v>
      </c>
      <c r="C9" s="10">
        <f>B9*2.54</f>
        <v>53.34</v>
      </c>
      <c r="D9" s="15">
        <v>5.5</v>
      </c>
      <c r="E9" s="26">
        <f>D9/B9</f>
        <v>0.2619047619047619</v>
      </c>
      <c r="F9" s="11"/>
      <c r="H9" s="16">
        <v>59</v>
      </c>
      <c r="I9" s="16">
        <v>65</v>
      </c>
      <c r="J9" s="16">
        <v>69</v>
      </c>
      <c r="K9" s="16">
        <v>53</v>
      </c>
      <c r="L9" s="16">
        <v>47</v>
      </c>
    </row>
    <row r="10" spans="1:12" ht="12.75">
      <c r="A10" s="10">
        <v>3</v>
      </c>
      <c r="B10" s="15">
        <v>19</v>
      </c>
      <c r="C10" s="10">
        <f>B10*2.54</f>
        <v>48.26</v>
      </c>
      <c r="D10" s="15">
        <v>5.3</v>
      </c>
      <c r="E10" s="26">
        <f>D10/B10</f>
        <v>0.2789473684210526</v>
      </c>
      <c r="F10" s="11"/>
      <c r="H10" s="16">
        <v>52</v>
      </c>
      <c r="I10" s="16">
        <v>51</v>
      </c>
      <c r="J10" s="16">
        <v>64</v>
      </c>
      <c r="K10" s="16">
        <v>60</v>
      </c>
      <c r="L10" s="16">
        <v>60</v>
      </c>
    </row>
    <row r="11" spans="1:12" ht="12.75">
      <c r="A11" s="10">
        <v>4</v>
      </c>
      <c r="B11" s="15">
        <v>24</v>
      </c>
      <c r="C11" s="10">
        <f>B11*2.54</f>
        <v>60.96</v>
      </c>
      <c r="D11" s="15">
        <v>7.7</v>
      </c>
      <c r="E11" s="26">
        <f>D11/B11</f>
        <v>0.32083333333333336</v>
      </c>
      <c r="F11" s="11"/>
      <c r="H11" s="16">
        <v>48</v>
      </c>
      <c r="I11" s="16">
        <v>48</v>
      </c>
      <c r="J11" s="16">
        <v>69</v>
      </c>
      <c r="K11" s="16">
        <v>63</v>
      </c>
      <c r="L11" s="16">
        <v>59</v>
      </c>
    </row>
    <row r="12" spans="1:12" ht="12.75">
      <c r="A12" s="10">
        <v>5</v>
      </c>
      <c r="B12" s="15">
        <v>23</v>
      </c>
      <c r="C12" s="10">
        <f>B12*2.54</f>
        <v>58.42</v>
      </c>
      <c r="D12" s="29">
        <v>7</v>
      </c>
      <c r="E12" s="26">
        <f>D12/B12</f>
        <v>0.30434782608695654</v>
      </c>
      <c r="F12" s="11"/>
      <c r="H12" s="16">
        <v>57</v>
      </c>
      <c r="I12" s="16">
        <v>51</v>
      </c>
      <c r="J12" s="16">
        <v>68</v>
      </c>
      <c r="K12" s="16">
        <v>67</v>
      </c>
      <c r="L12" s="16">
        <v>62</v>
      </c>
    </row>
    <row r="13" spans="1:12" ht="12.75">
      <c r="A13" s="1" t="s">
        <v>7</v>
      </c>
      <c r="B13" s="14">
        <f>AVERAGE(B8:B12)</f>
        <v>21.6</v>
      </c>
      <c r="C13" s="14">
        <f>AVERAGE(C8:C12)</f>
        <v>54.864</v>
      </c>
      <c r="D13" s="14">
        <f>AVERAGE(D8:D12)</f>
        <v>6.4799999999999995</v>
      </c>
      <c r="E13" s="2">
        <f>AVERAGE(E8:E12)</f>
        <v>0.29892094366350663</v>
      </c>
      <c r="F13" s="2"/>
      <c r="H13" s="16">
        <v>50</v>
      </c>
      <c r="I13" s="16">
        <v>62</v>
      </c>
      <c r="J13" s="16">
        <v>56</v>
      </c>
      <c r="K13" s="16">
        <v>65</v>
      </c>
      <c r="L13" s="16">
        <v>53</v>
      </c>
    </row>
    <row r="14" spans="8:12" ht="12.75">
      <c r="H14" s="16">
        <v>54</v>
      </c>
      <c r="I14" s="16">
        <v>58</v>
      </c>
      <c r="J14" s="16">
        <v>60</v>
      </c>
      <c r="K14" s="16">
        <v>72</v>
      </c>
      <c r="L14" s="16">
        <v>50</v>
      </c>
    </row>
    <row r="15" spans="8:12" ht="12.75">
      <c r="H15" s="16">
        <v>62</v>
      </c>
      <c r="I15" s="16">
        <v>60</v>
      </c>
      <c r="J15" s="16">
        <v>69</v>
      </c>
      <c r="K15" s="16">
        <v>69</v>
      </c>
      <c r="L15" s="16">
        <v>47</v>
      </c>
    </row>
    <row r="16" spans="8:12" ht="12.75">
      <c r="H16" s="16">
        <v>59</v>
      </c>
      <c r="I16" s="16">
        <v>64</v>
      </c>
      <c r="J16" s="16">
        <v>57</v>
      </c>
      <c r="K16" s="16">
        <v>64</v>
      </c>
      <c r="L16" s="16">
        <v>54</v>
      </c>
    </row>
    <row r="17" spans="8:12" ht="12.75">
      <c r="H17" s="16">
        <v>56</v>
      </c>
      <c r="I17" s="16">
        <v>64</v>
      </c>
      <c r="J17" s="16">
        <v>52</v>
      </c>
      <c r="K17" s="16">
        <v>59</v>
      </c>
      <c r="L17" s="16">
        <v>59</v>
      </c>
    </row>
    <row r="19" spans="4:12" ht="12.75">
      <c r="D19" s="3" t="s">
        <v>0</v>
      </c>
      <c r="E19" s="3"/>
      <c r="F19" s="14">
        <f>K19*E13</f>
        <v>17.510788879808217</v>
      </c>
      <c r="H19" s="41" t="s">
        <v>10</v>
      </c>
      <c r="I19" s="9"/>
      <c r="J19" s="9"/>
      <c r="K19" s="27">
        <f>AVERAGE(H8:L17)</f>
        <v>58.58</v>
      </c>
      <c r="L19" t="s">
        <v>11</v>
      </c>
    </row>
    <row r="21" spans="8:10" ht="12.75">
      <c r="H21" t="s">
        <v>15</v>
      </c>
      <c r="I21" s="10" t="s">
        <v>16</v>
      </c>
      <c r="J21">
        <v>6.89</v>
      </c>
    </row>
    <row r="22" spans="9:10" ht="12.75">
      <c r="I22" s="10" t="s">
        <v>17</v>
      </c>
      <c r="J22">
        <v>17.51</v>
      </c>
    </row>
    <row r="24" spans="1:5" ht="12.75">
      <c r="A24" s="1" t="s">
        <v>9</v>
      </c>
      <c r="B24" s="1"/>
      <c r="C24" s="1" t="s">
        <v>29</v>
      </c>
      <c r="D24" s="1"/>
      <c r="E24" s="1"/>
    </row>
    <row r="25" spans="1:5" ht="12.75">
      <c r="A25" s="20" t="s">
        <v>8</v>
      </c>
      <c r="B25" s="21">
        <v>35564</v>
      </c>
      <c r="C25" s="1"/>
      <c r="D25" s="1" t="s">
        <v>12</v>
      </c>
      <c r="E25" s="1" t="s">
        <v>18</v>
      </c>
    </row>
    <row r="26" spans="8:12" ht="12.75">
      <c r="H26" s="5"/>
      <c r="I26" s="5"/>
      <c r="J26" s="5"/>
      <c r="K26" s="5"/>
      <c r="L26" s="5"/>
    </row>
    <row r="27" spans="1:12" ht="12.75">
      <c r="A27" s="6"/>
      <c r="B27" s="7" t="s">
        <v>1</v>
      </c>
      <c r="C27" s="7" t="s">
        <v>2</v>
      </c>
      <c r="D27" s="8" t="s">
        <v>19</v>
      </c>
      <c r="E27" s="8" t="s">
        <v>5</v>
      </c>
      <c r="F27" s="8"/>
      <c r="H27" s="41" t="s">
        <v>6</v>
      </c>
      <c r="I27" s="9"/>
      <c r="J27" s="9"/>
      <c r="K27" s="9"/>
      <c r="L27" s="9"/>
    </row>
    <row r="28" spans="1:12" ht="12.75">
      <c r="A28" s="10">
        <v>1</v>
      </c>
      <c r="B28" s="15">
        <v>27</v>
      </c>
      <c r="C28" s="10">
        <f>B28*2.54</f>
        <v>68.58</v>
      </c>
      <c r="D28" s="15">
        <v>6</v>
      </c>
      <c r="E28" s="26">
        <f>D28/B28</f>
        <v>0.2222222222222222</v>
      </c>
      <c r="F28" s="11"/>
      <c r="H28" s="16">
        <v>45</v>
      </c>
      <c r="I28" s="16">
        <v>41</v>
      </c>
      <c r="J28" s="16">
        <v>64</v>
      </c>
      <c r="K28" s="16">
        <v>56</v>
      </c>
      <c r="L28" s="16">
        <v>49</v>
      </c>
    </row>
    <row r="29" spans="1:12" ht="12.75">
      <c r="A29" s="10">
        <v>2</v>
      </c>
      <c r="B29" s="15">
        <v>18</v>
      </c>
      <c r="C29" s="10">
        <f>B29*2.54</f>
        <v>45.72</v>
      </c>
      <c r="D29" s="15">
        <v>5.2</v>
      </c>
      <c r="E29" s="26">
        <f>D29/B29</f>
        <v>0.2888888888888889</v>
      </c>
      <c r="F29" s="11"/>
      <c r="H29" s="16">
        <v>63</v>
      </c>
      <c r="I29" s="16">
        <v>54</v>
      </c>
      <c r="J29" s="16">
        <v>68</v>
      </c>
      <c r="K29" s="16">
        <v>69</v>
      </c>
      <c r="L29" s="16">
        <v>56</v>
      </c>
    </row>
    <row r="30" spans="1:12" ht="12.75">
      <c r="A30" s="10">
        <v>3</v>
      </c>
      <c r="B30" s="15">
        <v>16</v>
      </c>
      <c r="C30" s="10">
        <f>B30*2.54</f>
        <v>40.64</v>
      </c>
      <c r="D30" s="15">
        <v>4.9</v>
      </c>
      <c r="E30" s="26">
        <f>D30/B30</f>
        <v>0.30625</v>
      </c>
      <c r="F30" s="11"/>
      <c r="H30" s="16">
        <v>30</v>
      </c>
      <c r="I30" s="16">
        <v>56</v>
      </c>
      <c r="J30" s="16">
        <v>69</v>
      </c>
      <c r="K30" s="16">
        <v>58</v>
      </c>
      <c r="L30" s="16">
        <v>58</v>
      </c>
    </row>
    <row r="31" spans="1:12" ht="12.75">
      <c r="A31" s="10">
        <v>4</v>
      </c>
      <c r="B31" s="15">
        <v>27</v>
      </c>
      <c r="C31" s="10">
        <f>B31*2.54</f>
        <v>68.58</v>
      </c>
      <c r="D31" s="15">
        <v>6.5</v>
      </c>
      <c r="E31" s="26">
        <f>D31/B31</f>
        <v>0.24074074074074073</v>
      </c>
      <c r="F31" s="11"/>
      <c r="H31" s="16">
        <v>56</v>
      </c>
      <c r="I31" s="16">
        <v>60</v>
      </c>
      <c r="J31" s="16">
        <v>72</v>
      </c>
      <c r="K31" s="16">
        <v>61</v>
      </c>
      <c r="L31" s="16">
        <v>62</v>
      </c>
    </row>
    <row r="32" spans="1:12" ht="12.75">
      <c r="A32" s="10">
        <v>5</v>
      </c>
      <c r="B32" s="15">
        <v>16</v>
      </c>
      <c r="C32" s="10">
        <f>B32*2.54</f>
        <v>40.64</v>
      </c>
      <c r="D32" s="29">
        <v>2.7</v>
      </c>
      <c r="E32" s="26">
        <f>D32/B32</f>
        <v>0.16875</v>
      </c>
      <c r="F32" s="11"/>
      <c r="H32" s="16">
        <v>53</v>
      </c>
      <c r="I32" s="16">
        <v>42</v>
      </c>
      <c r="J32" s="16">
        <v>75</v>
      </c>
      <c r="K32" s="16">
        <v>70</v>
      </c>
      <c r="L32" s="16">
        <v>64</v>
      </c>
    </row>
    <row r="33" spans="1:12" ht="12.75">
      <c r="A33" s="1" t="s">
        <v>7</v>
      </c>
      <c r="B33" s="14">
        <f>AVERAGE(B28:B32)</f>
        <v>20.8</v>
      </c>
      <c r="C33" s="14">
        <f>AVERAGE(C28:C32)</f>
        <v>52.831999999999994</v>
      </c>
      <c r="D33" s="14">
        <f>AVERAGE(D28:D32)</f>
        <v>5.0600000000000005</v>
      </c>
      <c r="E33" s="2">
        <f>AVERAGE(E28:E32)</f>
        <v>0.24537037037037038</v>
      </c>
      <c r="F33" s="2"/>
      <c r="H33" s="16">
        <v>66</v>
      </c>
      <c r="I33" s="16">
        <v>52</v>
      </c>
      <c r="J33" s="16">
        <v>82</v>
      </c>
      <c r="K33" s="16">
        <v>74</v>
      </c>
      <c r="L33" s="16">
        <v>59</v>
      </c>
    </row>
    <row r="34" spans="8:12" ht="12.75">
      <c r="H34" s="16">
        <v>72</v>
      </c>
      <c r="I34" s="16">
        <v>55</v>
      </c>
      <c r="J34" s="16">
        <v>79</v>
      </c>
      <c r="K34" s="16">
        <v>66</v>
      </c>
      <c r="L34" s="16">
        <v>51</v>
      </c>
    </row>
    <row r="35" spans="8:12" ht="12.75">
      <c r="H35" s="16">
        <v>71</v>
      </c>
      <c r="I35" s="16">
        <v>56</v>
      </c>
      <c r="J35" s="16">
        <v>73</v>
      </c>
      <c r="K35" s="16">
        <v>61</v>
      </c>
      <c r="L35" s="16">
        <v>58</v>
      </c>
    </row>
    <row r="36" spans="8:12" ht="12.75">
      <c r="H36" s="16">
        <v>69</v>
      </c>
      <c r="I36" s="16">
        <v>53</v>
      </c>
      <c r="J36" s="16">
        <v>68</v>
      </c>
      <c r="K36" s="16">
        <v>61</v>
      </c>
      <c r="L36" s="16">
        <v>65</v>
      </c>
    </row>
    <row r="37" spans="8:12" ht="12.75">
      <c r="H37" s="16">
        <v>60</v>
      </c>
      <c r="I37" s="16">
        <v>52</v>
      </c>
      <c r="J37" s="16">
        <v>59</v>
      </c>
      <c r="K37" s="16">
        <v>60</v>
      </c>
      <c r="L37" s="16">
        <v>70</v>
      </c>
    </row>
    <row r="39" spans="4:12" ht="12.75">
      <c r="D39" s="44" t="s">
        <v>0</v>
      </c>
      <c r="E39" s="3"/>
      <c r="F39" s="14">
        <f>K39*E33</f>
        <v>14.933240740740741</v>
      </c>
      <c r="H39" s="45" t="s">
        <v>10</v>
      </c>
      <c r="I39" s="9"/>
      <c r="J39" s="9"/>
      <c r="K39" s="27">
        <f>AVERAGE(H28:L37)</f>
        <v>60.86</v>
      </c>
      <c r="L39" t="s">
        <v>11</v>
      </c>
    </row>
    <row r="41" spans="8:10" ht="12.75">
      <c r="H41" t="s">
        <v>15</v>
      </c>
      <c r="I41" s="10" t="s">
        <v>16</v>
      </c>
      <c r="J41">
        <v>5.94</v>
      </c>
    </row>
    <row r="42" spans="9:10" ht="12.75">
      <c r="I42" s="10" t="s">
        <v>17</v>
      </c>
      <c r="J42">
        <v>15.08</v>
      </c>
    </row>
    <row r="44" spans="1:5" ht="12.75">
      <c r="A44" s="1" t="s">
        <v>9</v>
      </c>
      <c r="B44" s="1"/>
      <c r="C44" s="1" t="s">
        <v>29</v>
      </c>
      <c r="D44" s="1"/>
      <c r="E44" s="1"/>
    </row>
    <row r="45" spans="1:5" ht="12.75">
      <c r="A45" s="20" t="s">
        <v>8</v>
      </c>
      <c r="B45" s="21">
        <v>35565</v>
      </c>
      <c r="C45" s="1"/>
      <c r="D45" s="1" t="s">
        <v>12</v>
      </c>
      <c r="E45" s="1"/>
    </row>
    <row r="46" spans="8:12" ht="12.75">
      <c r="H46" s="5"/>
      <c r="I46" s="5"/>
      <c r="J46" s="5"/>
      <c r="K46" s="5"/>
      <c r="L46" s="5"/>
    </row>
    <row r="47" spans="1:12" ht="12.75">
      <c r="A47" s="6"/>
      <c r="B47" s="7" t="s">
        <v>1</v>
      </c>
      <c r="C47" s="7" t="s">
        <v>2</v>
      </c>
      <c r="D47" s="8" t="s">
        <v>19</v>
      </c>
      <c r="E47" s="8" t="s">
        <v>5</v>
      </c>
      <c r="F47" s="8"/>
      <c r="H47" s="41" t="s">
        <v>6</v>
      </c>
      <c r="I47" s="9"/>
      <c r="J47" s="9"/>
      <c r="K47" s="9"/>
      <c r="L47" s="9"/>
    </row>
    <row r="48" spans="1:12" ht="12.75">
      <c r="A48" s="10">
        <v>1</v>
      </c>
      <c r="B48" s="15">
        <v>20</v>
      </c>
      <c r="C48" s="10">
        <f aca="true" t="shared" si="0" ref="C48:C53">B48*2.54</f>
        <v>50.8</v>
      </c>
      <c r="D48" s="29">
        <v>4.8</v>
      </c>
      <c r="E48" s="26">
        <f aca="true" t="shared" si="1" ref="E48:E53">D48/B48</f>
        <v>0.24</v>
      </c>
      <c r="F48" s="11"/>
      <c r="H48" s="16">
        <v>56</v>
      </c>
      <c r="I48" s="16">
        <v>47</v>
      </c>
      <c r="J48" s="16">
        <v>41</v>
      </c>
      <c r="K48" s="16">
        <v>86</v>
      </c>
      <c r="L48" s="16">
        <v>47</v>
      </c>
    </row>
    <row r="49" spans="1:12" ht="12.75">
      <c r="A49" s="10">
        <v>2</v>
      </c>
      <c r="B49" s="15">
        <v>24</v>
      </c>
      <c r="C49" s="10">
        <f t="shared" si="0"/>
        <v>60.96</v>
      </c>
      <c r="D49" s="15">
        <v>5.7</v>
      </c>
      <c r="E49" s="26">
        <f t="shared" si="1"/>
        <v>0.23750000000000002</v>
      </c>
      <c r="F49" s="11"/>
      <c r="H49" s="16">
        <v>51</v>
      </c>
      <c r="I49" s="16">
        <v>48</v>
      </c>
      <c r="J49" s="16">
        <v>55</v>
      </c>
      <c r="K49" s="16">
        <v>72</v>
      </c>
      <c r="L49" s="16">
        <v>46</v>
      </c>
    </row>
    <row r="50" spans="1:12" ht="12.75">
      <c r="A50" s="10">
        <v>3</v>
      </c>
      <c r="B50" s="15">
        <v>27</v>
      </c>
      <c r="C50" s="10">
        <f t="shared" si="0"/>
        <v>68.58</v>
      </c>
      <c r="D50" s="15">
        <v>7.7</v>
      </c>
      <c r="E50" s="26">
        <f t="shared" si="1"/>
        <v>0.2851851851851852</v>
      </c>
      <c r="F50" s="11"/>
      <c r="H50" s="16">
        <v>53</v>
      </c>
      <c r="I50" s="16">
        <v>47</v>
      </c>
      <c r="J50" s="16">
        <v>53</v>
      </c>
      <c r="K50" s="16">
        <v>70</v>
      </c>
      <c r="L50" s="16">
        <v>49</v>
      </c>
    </row>
    <row r="51" spans="1:12" ht="12.75">
      <c r="A51" s="10">
        <v>4</v>
      </c>
      <c r="B51" s="15">
        <v>25</v>
      </c>
      <c r="C51" s="10">
        <f t="shared" si="0"/>
        <v>63.5</v>
      </c>
      <c r="D51" s="15">
        <v>6.3</v>
      </c>
      <c r="E51" s="26">
        <f t="shared" si="1"/>
        <v>0.252</v>
      </c>
      <c r="F51" s="11"/>
      <c r="H51" s="16">
        <v>51</v>
      </c>
      <c r="I51" s="16">
        <v>51</v>
      </c>
      <c r="J51" s="16">
        <v>64</v>
      </c>
      <c r="K51" s="16">
        <v>77</v>
      </c>
      <c r="L51" s="16">
        <v>52</v>
      </c>
    </row>
    <row r="52" spans="1:12" ht="12.75">
      <c r="A52" s="10">
        <v>5</v>
      </c>
      <c r="B52" s="15">
        <v>25</v>
      </c>
      <c r="C52" s="10">
        <f t="shared" si="0"/>
        <v>63.5</v>
      </c>
      <c r="D52" s="29">
        <v>3.9</v>
      </c>
      <c r="E52" s="26">
        <f t="shared" si="1"/>
        <v>0.156</v>
      </c>
      <c r="F52" s="11"/>
      <c r="H52" s="16">
        <v>59</v>
      </c>
      <c r="I52" s="16">
        <v>37</v>
      </c>
      <c r="J52" s="16">
        <v>67</v>
      </c>
      <c r="K52" s="16">
        <v>77</v>
      </c>
      <c r="L52" s="16">
        <v>49</v>
      </c>
    </row>
    <row r="53" spans="1:12" ht="12.75">
      <c r="A53" s="28">
        <v>6</v>
      </c>
      <c r="B53" s="30">
        <v>18</v>
      </c>
      <c r="C53" s="10">
        <f t="shared" si="0"/>
        <v>45.72</v>
      </c>
      <c r="D53" s="29">
        <v>5</v>
      </c>
      <c r="E53" s="26">
        <f t="shared" si="1"/>
        <v>0.2777777777777778</v>
      </c>
      <c r="F53" s="2"/>
      <c r="H53" s="16">
        <v>64</v>
      </c>
      <c r="I53" s="16">
        <v>47</v>
      </c>
      <c r="J53" s="16">
        <v>72</v>
      </c>
      <c r="K53" s="16">
        <v>55</v>
      </c>
      <c r="L53" s="16">
        <v>41</v>
      </c>
    </row>
    <row r="54" spans="1:12" ht="12.75">
      <c r="A54" s="1" t="s">
        <v>7</v>
      </c>
      <c r="B54" s="14">
        <f>AVERAGE(B48:B53)</f>
        <v>23.166666666666668</v>
      </c>
      <c r="C54" s="14">
        <f>AVERAGE(C48:C53)</f>
        <v>58.84333333333333</v>
      </c>
      <c r="D54" s="14">
        <f>AVERAGE(D48:D53)</f>
        <v>5.566666666666666</v>
      </c>
      <c r="E54" s="2">
        <f>AVERAGE(E48:E53)</f>
        <v>0.24141049382716048</v>
      </c>
      <c r="H54" s="16">
        <v>61</v>
      </c>
      <c r="I54" s="16">
        <v>58</v>
      </c>
      <c r="J54" s="16">
        <v>72</v>
      </c>
      <c r="K54" s="16">
        <v>46</v>
      </c>
      <c r="L54" s="16">
        <v>43</v>
      </c>
    </row>
    <row r="55" spans="8:12" ht="12.75">
      <c r="H55" s="16">
        <v>60</v>
      </c>
      <c r="I55" s="16">
        <v>47</v>
      </c>
      <c r="J55" s="16">
        <v>69</v>
      </c>
      <c r="K55" s="16">
        <v>36</v>
      </c>
      <c r="L55" s="16">
        <v>48</v>
      </c>
    </row>
    <row r="56" spans="8:12" ht="12.75">
      <c r="H56" s="16">
        <v>56</v>
      </c>
      <c r="I56" s="16">
        <v>49</v>
      </c>
      <c r="J56" s="16">
        <v>74</v>
      </c>
      <c r="K56" s="16">
        <v>46</v>
      </c>
      <c r="L56" s="16">
        <v>57</v>
      </c>
    </row>
    <row r="57" spans="8:12" ht="12.75">
      <c r="H57" s="16">
        <v>40</v>
      </c>
      <c r="I57" s="16">
        <v>45</v>
      </c>
      <c r="J57" s="16">
        <v>84</v>
      </c>
      <c r="K57" s="16">
        <v>46</v>
      </c>
      <c r="L57" s="16">
        <v>62</v>
      </c>
    </row>
    <row r="59" spans="4:12" ht="12.75">
      <c r="D59" s="44" t="s">
        <v>0</v>
      </c>
      <c r="E59" s="3"/>
      <c r="F59" s="14">
        <f>K59*E54</f>
        <v>13.436908086419752</v>
      </c>
      <c r="H59" s="45" t="s">
        <v>10</v>
      </c>
      <c r="I59" s="9"/>
      <c r="J59" s="9"/>
      <c r="K59" s="27">
        <f>AVERAGE(H48:L57)</f>
        <v>55.66</v>
      </c>
      <c r="L59" t="s">
        <v>11</v>
      </c>
    </row>
    <row r="60" spans="1:11" ht="12.75">
      <c r="A60" s="1"/>
      <c r="B60" s="14"/>
      <c r="C60" s="14"/>
      <c r="D60" s="17"/>
      <c r="E60" s="3"/>
      <c r="F60" s="14"/>
      <c r="H60" s="9"/>
      <c r="I60" s="9"/>
      <c r="J60" s="9"/>
      <c r="K60" s="27"/>
    </row>
    <row r="61" spans="1:5" ht="12.75">
      <c r="A61" s="1" t="s">
        <v>9</v>
      </c>
      <c r="B61" s="1"/>
      <c r="C61" s="1" t="s">
        <v>29</v>
      </c>
      <c r="D61" s="1"/>
      <c r="E61" s="1"/>
    </row>
    <row r="62" spans="1:5" ht="12.75">
      <c r="A62" s="20" t="s">
        <v>8</v>
      </c>
      <c r="B62" s="21">
        <v>35566</v>
      </c>
      <c r="C62" s="1"/>
      <c r="D62" s="1" t="s">
        <v>12</v>
      </c>
      <c r="E62" s="1"/>
    </row>
    <row r="63" spans="8:12" ht="12.75">
      <c r="H63" s="5"/>
      <c r="I63" s="5"/>
      <c r="J63" s="5"/>
      <c r="K63" s="5"/>
      <c r="L63" s="5"/>
    </row>
    <row r="64" spans="1:12" ht="12.75">
      <c r="A64" s="6"/>
      <c r="B64" s="7" t="s">
        <v>1</v>
      </c>
      <c r="C64" s="7" t="s">
        <v>2</v>
      </c>
      <c r="D64" s="8" t="s">
        <v>19</v>
      </c>
      <c r="E64" s="8" t="s">
        <v>5</v>
      </c>
      <c r="F64" s="8"/>
      <c r="H64" s="41" t="s">
        <v>6</v>
      </c>
      <c r="I64" s="9"/>
      <c r="J64" s="9"/>
      <c r="K64" s="9"/>
      <c r="L64" s="9"/>
    </row>
    <row r="65" spans="1:12" ht="12.75">
      <c r="A65" s="10">
        <v>1</v>
      </c>
      <c r="B65" s="15">
        <v>20</v>
      </c>
      <c r="C65" s="10">
        <f aca="true" t="shared" si="2" ref="C65:C70">B65*2.54</f>
        <v>50.8</v>
      </c>
      <c r="D65" s="29">
        <v>4.2</v>
      </c>
      <c r="E65" s="26">
        <f aca="true" t="shared" si="3" ref="E65:E70">D65/B65</f>
        <v>0.21000000000000002</v>
      </c>
      <c r="F65" s="11"/>
      <c r="H65" s="16">
        <v>50</v>
      </c>
      <c r="I65" s="16">
        <v>40</v>
      </c>
      <c r="J65" s="16">
        <v>52</v>
      </c>
      <c r="K65" s="16">
        <v>78</v>
      </c>
      <c r="L65" s="16">
        <v>40</v>
      </c>
    </row>
    <row r="66" spans="1:12" ht="12.75">
      <c r="A66" s="10">
        <v>2</v>
      </c>
      <c r="B66" s="15">
        <v>23</v>
      </c>
      <c r="C66" s="10">
        <f t="shared" si="2"/>
        <v>58.42</v>
      </c>
      <c r="D66" s="15">
        <v>7.4</v>
      </c>
      <c r="E66" s="26">
        <f t="shared" si="3"/>
        <v>0.32173913043478264</v>
      </c>
      <c r="F66" s="11"/>
      <c r="H66" s="16">
        <v>45</v>
      </c>
      <c r="I66" s="16">
        <v>42</v>
      </c>
      <c r="J66" s="16">
        <v>56</v>
      </c>
      <c r="K66" s="16">
        <v>67</v>
      </c>
      <c r="L66" s="16">
        <v>42</v>
      </c>
    </row>
    <row r="67" spans="1:12" ht="12.75">
      <c r="A67" s="10">
        <v>3</v>
      </c>
      <c r="B67" s="15">
        <v>25</v>
      </c>
      <c r="C67" s="10">
        <f t="shared" si="2"/>
        <v>63.5</v>
      </c>
      <c r="D67" s="15">
        <v>7.4</v>
      </c>
      <c r="E67" s="26">
        <f t="shared" si="3"/>
        <v>0.29600000000000004</v>
      </c>
      <c r="F67" s="11"/>
      <c r="H67" s="16">
        <v>45</v>
      </c>
      <c r="I67" s="16">
        <v>38</v>
      </c>
      <c r="J67" s="16">
        <v>54</v>
      </c>
      <c r="K67" s="16">
        <v>59</v>
      </c>
      <c r="L67" s="16">
        <v>43</v>
      </c>
    </row>
    <row r="68" spans="1:12" ht="12.75">
      <c r="A68" s="10">
        <v>4</v>
      </c>
      <c r="B68" s="15">
        <v>19</v>
      </c>
      <c r="C68" s="10">
        <f t="shared" si="2"/>
        <v>48.26</v>
      </c>
      <c r="D68" s="15">
        <v>5.5</v>
      </c>
      <c r="E68" s="26">
        <f t="shared" si="3"/>
        <v>0.2894736842105263</v>
      </c>
      <c r="F68" s="11"/>
      <c r="H68" s="16">
        <v>45</v>
      </c>
      <c r="I68" s="16">
        <v>41</v>
      </c>
      <c r="J68" s="16">
        <v>57</v>
      </c>
      <c r="K68" s="16">
        <v>67</v>
      </c>
      <c r="L68" s="16">
        <v>41</v>
      </c>
    </row>
    <row r="69" spans="1:12" ht="12.75">
      <c r="A69" s="10">
        <v>5</v>
      </c>
      <c r="B69" s="15">
        <v>17</v>
      </c>
      <c r="C69" s="10">
        <f t="shared" si="2"/>
        <v>43.18</v>
      </c>
      <c r="D69" s="29">
        <v>2.2</v>
      </c>
      <c r="E69" s="26">
        <f t="shared" si="3"/>
        <v>0.12941176470588237</v>
      </c>
      <c r="F69" s="11"/>
      <c r="H69" s="16">
        <v>51</v>
      </c>
      <c r="I69" s="16">
        <v>25</v>
      </c>
      <c r="J69" s="16">
        <v>64</v>
      </c>
      <c r="K69" s="16">
        <v>71</v>
      </c>
      <c r="L69" s="16">
        <v>42</v>
      </c>
    </row>
    <row r="70" spans="1:12" ht="12.75">
      <c r="A70" s="28">
        <v>6</v>
      </c>
      <c r="B70" s="30">
        <v>17</v>
      </c>
      <c r="C70" s="10">
        <f t="shared" si="2"/>
        <v>43.18</v>
      </c>
      <c r="D70" s="29">
        <v>5.1</v>
      </c>
      <c r="E70" s="26">
        <f t="shared" si="3"/>
        <v>0.3</v>
      </c>
      <c r="F70" s="2"/>
      <c r="H70" s="16">
        <v>57</v>
      </c>
      <c r="I70" s="16">
        <v>38</v>
      </c>
      <c r="J70" s="16">
        <v>68</v>
      </c>
      <c r="K70" s="16">
        <v>50</v>
      </c>
      <c r="L70" s="16">
        <v>38</v>
      </c>
    </row>
    <row r="71" spans="1:12" ht="12.75">
      <c r="A71" s="1" t="s">
        <v>7</v>
      </c>
      <c r="B71" s="14">
        <f>AVERAGE(B65:B70)</f>
        <v>20.166666666666668</v>
      </c>
      <c r="C71" s="14">
        <f>AVERAGE(C65:C70)</f>
        <v>51.22333333333333</v>
      </c>
      <c r="D71" s="14">
        <f>AVERAGE(D65:D70)</f>
        <v>5.3</v>
      </c>
      <c r="E71" s="2">
        <f>AVERAGE(E65:E70)</f>
        <v>0.2577707632251986</v>
      </c>
      <c r="H71" s="16">
        <v>56</v>
      </c>
      <c r="I71" s="16">
        <v>56</v>
      </c>
      <c r="J71" s="16">
        <v>56</v>
      </c>
      <c r="K71" s="16">
        <v>40</v>
      </c>
      <c r="L71" s="16">
        <v>37</v>
      </c>
    </row>
    <row r="72" spans="8:12" ht="12.75">
      <c r="H72" s="16">
        <v>53</v>
      </c>
      <c r="I72" s="16">
        <v>39</v>
      </c>
      <c r="J72" s="16">
        <v>56</v>
      </c>
      <c r="K72" s="16">
        <v>32</v>
      </c>
      <c r="L72" s="16">
        <v>44</v>
      </c>
    </row>
    <row r="73" spans="8:12" ht="12.75">
      <c r="H73" s="16">
        <v>41</v>
      </c>
      <c r="I73" s="16">
        <v>43</v>
      </c>
      <c r="J73" s="16">
        <v>72</v>
      </c>
      <c r="K73" s="16">
        <v>37</v>
      </c>
      <c r="L73" s="16">
        <v>52</v>
      </c>
    </row>
    <row r="74" spans="8:12" ht="12.75">
      <c r="H74" s="16">
        <v>30</v>
      </c>
      <c r="I74" s="16">
        <v>40</v>
      </c>
      <c r="J74" s="16">
        <v>78</v>
      </c>
      <c r="K74" s="16">
        <v>40</v>
      </c>
      <c r="L74" s="16">
        <v>58</v>
      </c>
    </row>
    <row r="76" spans="4:12" ht="12.75">
      <c r="D76" s="44" t="s">
        <v>0</v>
      </c>
      <c r="E76" s="3"/>
      <c r="F76" s="14">
        <f>K76*E70</f>
        <v>14.796</v>
      </c>
      <c r="H76" s="45" t="s">
        <v>10</v>
      </c>
      <c r="I76" s="9"/>
      <c r="J76" s="9"/>
      <c r="K76" s="27">
        <f>AVERAGE(H65:L74)</f>
        <v>49.32</v>
      </c>
      <c r="L76" t="s">
        <v>11</v>
      </c>
    </row>
    <row r="78" spans="1:5" ht="12.75">
      <c r="A78" s="1" t="s">
        <v>9</v>
      </c>
      <c r="B78" s="1"/>
      <c r="C78" s="1" t="s">
        <v>29</v>
      </c>
      <c r="D78" s="1"/>
      <c r="E78" s="1"/>
    </row>
    <row r="79" spans="1:5" ht="12.75">
      <c r="A79" s="20" t="s">
        <v>8</v>
      </c>
      <c r="B79" s="21">
        <v>35567</v>
      </c>
      <c r="C79" s="1"/>
      <c r="D79" s="1" t="s">
        <v>12</v>
      </c>
      <c r="E79" s="23">
        <v>0.3645833333333333</v>
      </c>
    </row>
    <row r="80" spans="8:12" ht="12.75">
      <c r="H80" s="5"/>
      <c r="I80" s="5"/>
      <c r="J80" s="5"/>
      <c r="K80" s="5"/>
      <c r="L80" s="5"/>
    </row>
    <row r="81" spans="1:12" ht="12.75">
      <c r="A81" s="6"/>
      <c r="B81" s="7" t="s">
        <v>1</v>
      </c>
      <c r="C81" s="7" t="s">
        <v>2</v>
      </c>
      <c r="D81" s="8" t="s">
        <v>19</v>
      </c>
      <c r="E81" s="8" t="s">
        <v>5</v>
      </c>
      <c r="F81" s="8"/>
      <c r="H81" s="41" t="s">
        <v>6</v>
      </c>
      <c r="I81" s="9"/>
      <c r="J81" s="9"/>
      <c r="K81" s="9"/>
      <c r="L81" s="9"/>
    </row>
    <row r="82" spans="1:12" ht="12.75">
      <c r="A82" s="10">
        <v>1</v>
      </c>
      <c r="B82" s="15">
        <v>17</v>
      </c>
      <c r="C82" s="10">
        <f aca="true" t="shared" si="4" ref="C82:C87">B82*2.54</f>
        <v>43.18</v>
      </c>
      <c r="D82" s="35">
        <v>4</v>
      </c>
      <c r="E82" s="26">
        <f aca="true" t="shared" si="5" ref="E82:E87">D82/B82</f>
        <v>0.23529411764705882</v>
      </c>
      <c r="F82" s="8"/>
      <c r="H82" s="33">
        <v>40</v>
      </c>
      <c r="I82" s="33">
        <v>40</v>
      </c>
      <c r="J82" s="33">
        <v>37</v>
      </c>
      <c r="K82" s="33">
        <v>62</v>
      </c>
      <c r="L82" s="33">
        <v>48</v>
      </c>
    </row>
    <row r="83" spans="1:12" ht="12.75">
      <c r="A83" s="10">
        <v>2</v>
      </c>
      <c r="B83" s="15">
        <v>16</v>
      </c>
      <c r="C83" s="10">
        <f t="shared" si="4"/>
        <v>40.64</v>
      </c>
      <c r="D83" s="35">
        <v>5.3</v>
      </c>
      <c r="E83" s="26">
        <f t="shared" si="5"/>
        <v>0.33125</v>
      </c>
      <c r="F83" s="8"/>
      <c r="H83" s="33">
        <v>39</v>
      </c>
      <c r="I83" s="33">
        <v>37</v>
      </c>
      <c r="J83" s="33">
        <v>31</v>
      </c>
      <c r="K83" s="33">
        <v>62</v>
      </c>
      <c r="L83" s="33">
        <v>51</v>
      </c>
    </row>
    <row r="84" spans="1:12" ht="12.75">
      <c r="A84" s="10">
        <v>3</v>
      </c>
      <c r="B84" s="15">
        <v>16</v>
      </c>
      <c r="C84" s="10">
        <f t="shared" si="4"/>
        <v>40.64</v>
      </c>
      <c r="D84" s="35">
        <v>4.9</v>
      </c>
      <c r="E84" s="26">
        <f t="shared" si="5"/>
        <v>0.30625</v>
      </c>
      <c r="F84" s="8"/>
      <c r="H84" s="33">
        <v>53</v>
      </c>
      <c r="I84" s="33">
        <v>40</v>
      </c>
      <c r="J84" s="33">
        <v>34</v>
      </c>
      <c r="K84" s="33">
        <v>66</v>
      </c>
      <c r="L84" s="33">
        <v>47</v>
      </c>
    </row>
    <row r="85" spans="1:12" ht="12.75">
      <c r="A85" s="10">
        <v>4</v>
      </c>
      <c r="B85" s="15">
        <v>20</v>
      </c>
      <c r="C85" s="10">
        <f t="shared" si="4"/>
        <v>50.8</v>
      </c>
      <c r="D85" s="35">
        <v>4.1</v>
      </c>
      <c r="E85" s="26">
        <f t="shared" si="5"/>
        <v>0.205</v>
      </c>
      <c r="F85" s="8"/>
      <c r="H85" s="33">
        <v>53</v>
      </c>
      <c r="I85" s="33">
        <v>45</v>
      </c>
      <c r="J85" s="33">
        <v>43</v>
      </c>
      <c r="K85" s="33">
        <v>63</v>
      </c>
      <c r="L85" s="33">
        <v>48</v>
      </c>
    </row>
    <row r="86" spans="1:12" ht="12.75">
      <c r="A86" s="10">
        <v>5</v>
      </c>
      <c r="B86" s="15">
        <v>20</v>
      </c>
      <c r="C86" s="10">
        <f t="shared" si="4"/>
        <v>50.8</v>
      </c>
      <c r="D86" s="35">
        <v>5.1</v>
      </c>
      <c r="E86" s="26">
        <f t="shared" si="5"/>
        <v>0.255</v>
      </c>
      <c r="F86" s="8"/>
      <c r="H86" s="33">
        <v>55</v>
      </c>
      <c r="I86" s="33">
        <v>41</v>
      </c>
      <c r="J86" s="33">
        <v>48</v>
      </c>
      <c r="K86" s="33">
        <v>62</v>
      </c>
      <c r="L86" s="33">
        <v>39</v>
      </c>
    </row>
    <row r="87" spans="1:12" ht="12.75">
      <c r="A87" s="10">
        <v>6</v>
      </c>
      <c r="B87" s="15">
        <v>19</v>
      </c>
      <c r="C87" s="10">
        <f t="shared" si="4"/>
        <v>48.26</v>
      </c>
      <c r="D87" s="15">
        <v>4.4</v>
      </c>
      <c r="E87" s="26">
        <f t="shared" si="5"/>
        <v>0.23157894736842108</v>
      </c>
      <c r="F87" s="8"/>
      <c r="H87" s="33">
        <v>50</v>
      </c>
      <c r="I87" s="33">
        <v>43</v>
      </c>
      <c r="J87" s="33">
        <v>55</v>
      </c>
      <c r="K87" s="33">
        <v>60</v>
      </c>
      <c r="L87" s="33">
        <v>39</v>
      </c>
    </row>
    <row r="88" spans="1:12" ht="12.75">
      <c r="A88" s="1" t="s">
        <v>7</v>
      </c>
      <c r="B88" s="14">
        <f>AVERAGE(B82:B87)</f>
        <v>18</v>
      </c>
      <c r="C88" s="14">
        <f>AVERAGE(C82:C87)</f>
        <v>45.72</v>
      </c>
      <c r="D88" s="14">
        <f>AVERAGE(D82:D87)</f>
        <v>4.633333333333333</v>
      </c>
      <c r="E88" s="2">
        <f>AVERAGE(E82:E87)</f>
        <v>0.2607288441692467</v>
      </c>
      <c r="F88" s="8"/>
      <c r="H88" s="33">
        <v>56</v>
      </c>
      <c r="I88" s="33">
        <v>40</v>
      </c>
      <c r="J88" s="33">
        <v>60</v>
      </c>
      <c r="K88" s="33">
        <v>66</v>
      </c>
      <c r="L88" s="33">
        <v>34</v>
      </c>
    </row>
    <row r="89" spans="1:12" ht="12.75">
      <c r="A89" s="1"/>
      <c r="B89" s="14"/>
      <c r="C89" s="14"/>
      <c r="D89" s="14"/>
      <c r="E89" s="2"/>
      <c r="F89" s="8"/>
      <c r="H89" s="33">
        <v>37</v>
      </c>
      <c r="I89" s="33">
        <v>39</v>
      </c>
      <c r="J89" s="33">
        <v>63</v>
      </c>
      <c r="K89" s="33">
        <v>64</v>
      </c>
      <c r="L89" s="33">
        <v>39</v>
      </c>
    </row>
    <row r="90" spans="1:12" ht="12.75">
      <c r="A90" s="1"/>
      <c r="B90" s="14"/>
      <c r="C90" s="14"/>
      <c r="D90" s="14"/>
      <c r="E90" s="2"/>
      <c r="F90" s="8"/>
      <c r="H90" s="33">
        <v>32</v>
      </c>
      <c r="I90" s="33">
        <v>40</v>
      </c>
      <c r="J90" s="33">
        <v>62</v>
      </c>
      <c r="K90" s="33">
        <v>56</v>
      </c>
      <c r="L90" s="33">
        <v>43</v>
      </c>
    </row>
    <row r="91" spans="1:12" ht="12.75">
      <c r="A91" s="1"/>
      <c r="B91" s="14"/>
      <c r="C91" s="14"/>
      <c r="D91" s="14"/>
      <c r="E91" s="2"/>
      <c r="F91" s="8"/>
      <c r="H91" s="33">
        <v>38</v>
      </c>
      <c r="I91" s="33">
        <v>42</v>
      </c>
      <c r="J91" s="33">
        <v>68</v>
      </c>
      <c r="K91" s="33">
        <v>56</v>
      </c>
      <c r="L91" s="33">
        <v>49</v>
      </c>
    </row>
    <row r="92" spans="1:12" ht="12.75">
      <c r="A92" s="1"/>
      <c r="B92" s="14"/>
      <c r="C92" s="14"/>
      <c r="D92" s="14"/>
      <c r="E92" s="2"/>
      <c r="F92" s="8"/>
      <c r="H92" s="33"/>
      <c r="I92" s="33"/>
      <c r="J92" s="33"/>
      <c r="K92" s="33"/>
      <c r="L92" s="33"/>
    </row>
    <row r="93" spans="4:12" ht="12.75">
      <c r="D93" s="44" t="s">
        <v>0</v>
      </c>
      <c r="E93" s="3"/>
      <c r="F93" s="14">
        <f>K93*E88</f>
        <v>12.593203173374615</v>
      </c>
      <c r="H93" s="45" t="s">
        <v>10</v>
      </c>
      <c r="I93" s="9"/>
      <c r="J93" s="9"/>
      <c r="K93" s="42">
        <f>AVERAGE(H82:L91)</f>
        <v>48.3</v>
      </c>
      <c r="L93" t="s">
        <v>11</v>
      </c>
    </row>
    <row r="95" spans="1:5" ht="12.75">
      <c r="A95" s="1" t="s">
        <v>9</v>
      </c>
      <c r="B95" s="1"/>
      <c r="C95" s="1" t="s">
        <v>29</v>
      </c>
      <c r="D95" s="1"/>
      <c r="E95" s="1"/>
    </row>
    <row r="96" spans="1:5" ht="12.75">
      <c r="A96" s="20" t="s">
        <v>8</v>
      </c>
      <c r="B96" s="21">
        <v>35568</v>
      </c>
      <c r="C96" s="1"/>
      <c r="D96" s="1" t="s">
        <v>12</v>
      </c>
      <c r="E96" s="23">
        <v>0.3506944444444444</v>
      </c>
    </row>
    <row r="97" spans="8:12" ht="12.75">
      <c r="H97" s="5"/>
      <c r="I97" s="5"/>
      <c r="J97" s="5"/>
      <c r="K97" s="5"/>
      <c r="L97" s="5"/>
    </row>
    <row r="98" spans="1:12" ht="12.75">
      <c r="A98" s="6"/>
      <c r="B98" s="7" t="s">
        <v>1</v>
      </c>
      <c r="C98" s="7" t="s">
        <v>2</v>
      </c>
      <c r="D98" s="8" t="s">
        <v>19</v>
      </c>
      <c r="E98" s="8" t="s">
        <v>5</v>
      </c>
      <c r="F98" s="8"/>
      <c r="H98" s="41" t="s">
        <v>6</v>
      </c>
      <c r="I98" s="9"/>
      <c r="J98" s="9"/>
      <c r="K98" s="9"/>
      <c r="L98" s="9"/>
    </row>
    <row r="99" spans="1:12" ht="12.75">
      <c r="A99" s="10">
        <v>1</v>
      </c>
      <c r="B99" s="15">
        <v>17</v>
      </c>
      <c r="C99" s="10">
        <f>B99*2.54</f>
        <v>43.18</v>
      </c>
      <c r="D99" s="40">
        <v>4</v>
      </c>
      <c r="E99" s="26">
        <f>D99/B99</f>
        <v>0.23529411764705882</v>
      </c>
      <c r="F99" s="8"/>
      <c r="H99" s="33">
        <v>46</v>
      </c>
      <c r="I99" s="33">
        <v>41</v>
      </c>
      <c r="J99" s="33">
        <v>48</v>
      </c>
      <c r="K99" s="33">
        <v>56</v>
      </c>
      <c r="L99" s="33">
        <v>63</v>
      </c>
    </row>
    <row r="100" spans="1:12" ht="12.75">
      <c r="A100" s="10">
        <v>2</v>
      </c>
      <c r="B100" s="15">
        <v>24</v>
      </c>
      <c r="C100" s="10">
        <f>B100*2.54</f>
        <v>60.96</v>
      </c>
      <c r="D100" s="40">
        <v>7.5</v>
      </c>
      <c r="E100" s="26">
        <f>D100/B100</f>
        <v>0.3125</v>
      </c>
      <c r="F100" s="8"/>
      <c r="H100" s="33">
        <v>56</v>
      </c>
      <c r="I100" s="33">
        <v>36</v>
      </c>
      <c r="J100" s="33">
        <v>57</v>
      </c>
      <c r="K100" s="33">
        <v>62</v>
      </c>
      <c r="L100" s="33">
        <v>71</v>
      </c>
    </row>
    <row r="101" spans="1:12" ht="12.75">
      <c r="A101" s="10">
        <v>3</v>
      </c>
      <c r="B101" s="15">
        <v>17</v>
      </c>
      <c r="C101" s="10">
        <f>B101*2.54</f>
        <v>43.18</v>
      </c>
      <c r="D101" s="40">
        <v>5.1</v>
      </c>
      <c r="E101" s="26">
        <f>D101/B101</f>
        <v>0.3</v>
      </c>
      <c r="F101" s="8"/>
      <c r="H101" s="33">
        <v>61</v>
      </c>
      <c r="I101" s="33">
        <v>38</v>
      </c>
      <c r="J101" s="33">
        <v>57</v>
      </c>
      <c r="K101" s="33">
        <v>64</v>
      </c>
      <c r="L101" s="33">
        <v>67</v>
      </c>
    </row>
    <row r="102" spans="1:12" ht="12.75">
      <c r="A102" s="10">
        <v>4</v>
      </c>
      <c r="B102" s="15">
        <v>21</v>
      </c>
      <c r="C102" s="10">
        <f>B102*2.54</f>
        <v>53.34</v>
      </c>
      <c r="D102" s="40">
        <v>6.5</v>
      </c>
      <c r="E102" s="26">
        <f>D102/B102</f>
        <v>0.30952380952380953</v>
      </c>
      <c r="F102" s="8"/>
      <c r="H102" s="33">
        <v>58</v>
      </c>
      <c r="I102" s="33">
        <v>42</v>
      </c>
      <c r="J102" s="33">
        <v>65</v>
      </c>
      <c r="K102" s="33">
        <v>68</v>
      </c>
      <c r="L102" s="33">
        <v>64</v>
      </c>
    </row>
    <row r="103" spans="1:12" ht="12.75">
      <c r="A103" s="10">
        <v>5</v>
      </c>
      <c r="B103" s="15">
        <v>17</v>
      </c>
      <c r="C103" s="10">
        <f>B103*2.54</f>
        <v>43.18</v>
      </c>
      <c r="D103" s="40">
        <v>5.4</v>
      </c>
      <c r="E103" s="26">
        <f>D103/B103</f>
        <v>0.31764705882352945</v>
      </c>
      <c r="F103" s="8"/>
      <c r="H103" s="33">
        <v>60</v>
      </c>
      <c r="I103" s="33">
        <v>49</v>
      </c>
      <c r="J103" s="33">
        <v>65</v>
      </c>
      <c r="K103" s="33">
        <v>70</v>
      </c>
      <c r="L103" s="33">
        <v>55</v>
      </c>
    </row>
    <row r="104" spans="1:12" ht="12.75">
      <c r="A104" s="1" t="s">
        <v>7</v>
      </c>
      <c r="B104" s="14">
        <f>AVERAGE(B99:B103)</f>
        <v>19.2</v>
      </c>
      <c r="C104" s="14">
        <f>AVERAGE(C99:C103)</f>
        <v>48.768</v>
      </c>
      <c r="D104" s="14">
        <f>AVERAGE(D99:D103)</f>
        <v>5.7</v>
      </c>
      <c r="E104" s="2">
        <f>AVERAGE(E99:E103)</f>
        <v>0.29499299719887956</v>
      </c>
      <c r="F104" s="8"/>
      <c r="H104" s="33">
        <v>45</v>
      </c>
      <c r="I104" s="33">
        <v>42</v>
      </c>
      <c r="J104" s="33">
        <v>67</v>
      </c>
      <c r="K104" s="33">
        <v>64</v>
      </c>
      <c r="L104" s="33">
        <v>50</v>
      </c>
    </row>
    <row r="105" spans="6:12" ht="12.75">
      <c r="F105" s="8"/>
      <c r="H105" s="33">
        <v>33</v>
      </c>
      <c r="I105" s="33">
        <v>48</v>
      </c>
      <c r="J105" s="33">
        <v>62</v>
      </c>
      <c r="K105" s="33">
        <v>55</v>
      </c>
      <c r="L105" s="33">
        <v>47</v>
      </c>
    </row>
    <row r="106" spans="1:12" ht="12.75">
      <c r="A106" s="1"/>
      <c r="B106" s="14"/>
      <c r="C106" s="14"/>
      <c r="D106" s="14"/>
      <c r="E106" s="2"/>
      <c r="F106" s="8"/>
      <c r="H106" s="33">
        <v>38</v>
      </c>
      <c r="I106" s="33">
        <v>41</v>
      </c>
      <c r="J106" s="33">
        <v>55</v>
      </c>
      <c r="K106" s="33">
        <v>56</v>
      </c>
      <c r="L106" s="33">
        <v>53</v>
      </c>
    </row>
    <row r="107" spans="1:12" ht="12.75">
      <c r="A107" s="1"/>
      <c r="B107" s="14"/>
      <c r="C107" s="14"/>
      <c r="D107" s="14"/>
      <c r="E107" s="2"/>
      <c r="F107" s="8"/>
      <c r="H107" s="33">
        <v>46</v>
      </c>
      <c r="I107" s="33">
        <v>38</v>
      </c>
      <c r="J107" s="33">
        <v>55</v>
      </c>
      <c r="K107" s="33">
        <v>44</v>
      </c>
      <c r="L107" s="33">
        <v>63</v>
      </c>
    </row>
    <row r="108" spans="1:12" ht="12.75">
      <c r="A108" s="1"/>
      <c r="B108" s="14"/>
      <c r="C108" s="14"/>
      <c r="D108" s="14"/>
      <c r="E108" s="2"/>
      <c r="F108" s="8"/>
      <c r="H108" s="33">
        <v>40</v>
      </c>
      <c r="I108" s="33">
        <v>40</v>
      </c>
      <c r="J108" s="33">
        <v>53</v>
      </c>
      <c r="K108" s="33">
        <v>43</v>
      </c>
      <c r="L108" s="33">
        <v>62</v>
      </c>
    </row>
    <row r="109" spans="1:12" ht="12.75">
      <c r="A109" s="1"/>
      <c r="B109" s="14"/>
      <c r="C109" s="14"/>
      <c r="D109" s="14"/>
      <c r="E109" s="2"/>
      <c r="F109" s="8"/>
      <c r="H109" s="33"/>
      <c r="I109" s="33"/>
      <c r="J109" s="33"/>
      <c r="K109" s="33"/>
      <c r="L109" s="33"/>
    </row>
    <row r="110" spans="4:12" ht="12.75">
      <c r="D110" s="44" t="s">
        <v>0</v>
      </c>
      <c r="E110" s="3"/>
      <c r="F110" s="14">
        <f>K110*E104</f>
        <v>15.687727591036415</v>
      </c>
      <c r="H110" s="45" t="s">
        <v>10</v>
      </c>
      <c r="I110" s="9"/>
      <c r="J110" s="9"/>
      <c r="K110" s="42">
        <f>AVERAGE(H99:L108)</f>
        <v>53.18</v>
      </c>
      <c r="L110" t="s">
        <v>11</v>
      </c>
    </row>
    <row r="112" spans="8:10" ht="12.75">
      <c r="H112" t="s">
        <v>15</v>
      </c>
      <c r="I112" s="10" t="s">
        <v>16</v>
      </c>
      <c r="J112" s="32">
        <f>J113/2.54</f>
        <v>6.153543307086615</v>
      </c>
    </row>
    <row r="113" spans="9:10" ht="12.75">
      <c r="I113" s="10" t="s">
        <v>17</v>
      </c>
      <c r="J113">
        <v>15.63</v>
      </c>
    </row>
    <row r="115" spans="1:5" ht="12.75">
      <c r="A115" s="1" t="s">
        <v>9</v>
      </c>
      <c r="B115" s="1"/>
      <c r="C115" s="1" t="s">
        <v>29</v>
      </c>
      <c r="D115" s="1"/>
      <c r="E115" s="1"/>
    </row>
    <row r="116" spans="1:5" ht="12.75">
      <c r="A116" s="20" t="s">
        <v>8</v>
      </c>
      <c r="B116" s="21">
        <v>35569</v>
      </c>
      <c r="C116" s="1"/>
      <c r="D116" s="1" t="s">
        <v>12</v>
      </c>
      <c r="E116" s="23">
        <v>0.4375</v>
      </c>
    </row>
    <row r="117" spans="8:12" ht="12.75">
      <c r="H117" s="5"/>
      <c r="I117" s="5"/>
      <c r="J117" s="5"/>
      <c r="K117" s="5"/>
      <c r="L117" s="5"/>
    </row>
    <row r="118" spans="1:12" ht="12.75">
      <c r="A118" s="6"/>
      <c r="B118" s="7" t="s">
        <v>1</v>
      </c>
      <c r="C118" s="7" t="s">
        <v>2</v>
      </c>
      <c r="D118" s="8" t="s">
        <v>19</v>
      </c>
      <c r="E118" s="8" t="s">
        <v>5</v>
      </c>
      <c r="F118" s="8"/>
      <c r="H118" s="41" t="s">
        <v>6</v>
      </c>
      <c r="I118" s="9"/>
      <c r="J118" s="9"/>
      <c r="K118" s="9"/>
      <c r="L118" s="9"/>
    </row>
    <row r="119" spans="1:12" ht="12.75">
      <c r="A119" s="10">
        <v>1</v>
      </c>
      <c r="B119" s="15">
        <v>18</v>
      </c>
      <c r="C119" s="10">
        <f>B119*2.54</f>
        <v>45.72</v>
      </c>
      <c r="D119" s="40">
        <v>6</v>
      </c>
      <c r="E119" s="26">
        <f>D119/B119</f>
        <v>0.3333333333333333</v>
      </c>
      <c r="F119" s="8"/>
      <c r="H119" s="33">
        <v>36</v>
      </c>
      <c r="I119" s="33">
        <v>39</v>
      </c>
      <c r="J119" s="33">
        <v>42</v>
      </c>
      <c r="K119" s="33">
        <v>49</v>
      </c>
      <c r="L119" s="33">
        <v>36</v>
      </c>
    </row>
    <row r="120" spans="1:12" ht="12.75">
      <c r="A120" s="10">
        <v>2</v>
      </c>
      <c r="B120" s="15">
        <v>19</v>
      </c>
      <c r="C120" s="10">
        <f>B120*2.54</f>
        <v>48.26</v>
      </c>
      <c r="D120" s="40">
        <v>5.1</v>
      </c>
      <c r="E120" s="26">
        <f>D120/B120</f>
        <v>0.26842105263157895</v>
      </c>
      <c r="F120" s="8"/>
      <c r="H120" s="33">
        <v>41</v>
      </c>
      <c r="I120" s="33">
        <v>31</v>
      </c>
      <c r="J120" s="33">
        <v>51</v>
      </c>
      <c r="K120" s="33">
        <v>58</v>
      </c>
      <c r="L120" s="33">
        <v>42</v>
      </c>
    </row>
    <row r="121" spans="1:12" ht="12.75">
      <c r="A121" s="10">
        <v>3</v>
      </c>
      <c r="B121" s="15">
        <v>17</v>
      </c>
      <c r="C121" s="10">
        <f>B121*2.54</f>
        <v>43.18</v>
      </c>
      <c r="D121" s="40">
        <v>4.4</v>
      </c>
      <c r="E121" s="26">
        <f>D121/B121</f>
        <v>0.25882352941176473</v>
      </c>
      <c r="F121" s="8"/>
      <c r="H121" s="33">
        <v>45</v>
      </c>
      <c r="I121" s="33">
        <v>39</v>
      </c>
      <c r="J121" s="33">
        <v>59</v>
      </c>
      <c r="K121" s="33">
        <v>63</v>
      </c>
      <c r="L121" s="33">
        <v>39</v>
      </c>
    </row>
    <row r="122" spans="1:12" ht="12.75">
      <c r="A122" s="10">
        <v>4</v>
      </c>
      <c r="B122" s="15">
        <v>18</v>
      </c>
      <c r="C122" s="10">
        <f>B122*2.54</f>
        <v>45.72</v>
      </c>
      <c r="D122" s="40">
        <v>5.9</v>
      </c>
      <c r="E122" s="26">
        <f>D122/B122</f>
        <v>0.3277777777777778</v>
      </c>
      <c r="F122" s="8"/>
      <c r="H122" s="33">
        <v>51</v>
      </c>
      <c r="I122" s="33">
        <v>43</v>
      </c>
      <c r="J122" s="33">
        <v>57</v>
      </c>
      <c r="K122" s="33">
        <v>62</v>
      </c>
      <c r="L122" s="33">
        <v>20</v>
      </c>
    </row>
    <row r="123" spans="1:12" ht="12.75">
      <c r="A123" s="10">
        <v>5</v>
      </c>
      <c r="B123" s="15">
        <v>18</v>
      </c>
      <c r="C123" s="10">
        <f>B123*2.54</f>
        <v>45.72</v>
      </c>
      <c r="D123" s="40">
        <v>5.6</v>
      </c>
      <c r="E123" s="26">
        <f>D123/B123</f>
        <v>0.3111111111111111</v>
      </c>
      <c r="F123" s="8"/>
      <c r="H123" s="33">
        <v>53</v>
      </c>
      <c r="I123" s="33">
        <v>35</v>
      </c>
      <c r="J123" s="33">
        <v>57</v>
      </c>
      <c r="K123" s="33">
        <v>49</v>
      </c>
      <c r="L123" s="33">
        <v>24</v>
      </c>
    </row>
    <row r="124" spans="1:12" ht="12.75">
      <c r="A124" s="1" t="s">
        <v>7</v>
      </c>
      <c r="B124" s="14">
        <f>AVERAGE(B119:B123)</f>
        <v>18</v>
      </c>
      <c r="C124" s="14">
        <f>AVERAGE(C119:C123)</f>
        <v>45.72</v>
      </c>
      <c r="D124" s="14">
        <f>AVERAGE(D119:D123)</f>
        <v>5.4</v>
      </c>
      <c r="E124" s="2">
        <f>AVERAGE(E119:E123)</f>
        <v>0.2998933608531132</v>
      </c>
      <c r="F124" s="8"/>
      <c r="H124" s="33">
        <v>38</v>
      </c>
      <c r="I124" s="33">
        <v>37</v>
      </c>
      <c r="J124" s="33">
        <v>52</v>
      </c>
      <c r="K124" s="33">
        <v>45</v>
      </c>
      <c r="L124" s="33">
        <v>40</v>
      </c>
    </row>
    <row r="125" spans="6:12" ht="12.75">
      <c r="F125" s="8"/>
      <c r="H125" s="33">
        <v>29</v>
      </c>
      <c r="I125" s="33">
        <v>41</v>
      </c>
      <c r="J125" s="33">
        <v>53</v>
      </c>
      <c r="K125" s="33">
        <v>42</v>
      </c>
      <c r="L125" s="33">
        <v>43</v>
      </c>
    </row>
    <row r="126" spans="1:12" ht="12.75">
      <c r="A126" s="1"/>
      <c r="B126" s="14"/>
      <c r="C126" s="14"/>
      <c r="D126" s="14"/>
      <c r="E126" s="2"/>
      <c r="F126" s="8"/>
      <c r="H126" s="33">
        <v>31</v>
      </c>
      <c r="I126" s="33">
        <v>29</v>
      </c>
      <c r="J126" s="33">
        <v>50</v>
      </c>
      <c r="K126" s="33">
        <v>38</v>
      </c>
      <c r="L126" s="33">
        <v>50</v>
      </c>
    </row>
    <row r="127" spans="1:12" ht="12.75">
      <c r="A127" s="1"/>
      <c r="B127" s="14"/>
      <c r="C127" s="14"/>
      <c r="D127" s="14"/>
      <c r="E127" s="2"/>
      <c r="F127" s="8"/>
      <c r="H127" s="33">
        <v>38</v>
      </c>
      <c r="I127" s="33">
        <v>34</v>
      </c>
      <c r="J127" s="33">
        <v>53</v>
      </c>
      <c r="K127" s="33">
        <v>37</v>
      </c>
      <c r="L127" s="33">
        <v>52</v>
      </c>
    </row>
    <row r="128" spans="1:12" ht="12.75">
      <c r="A128" s="1"/>
      <c r="B128" s="14"/>
      <c r="C128" s="14"/>
      <c r="D128" s="14"/>
      <c r="E128" s="2"/>
      <c r="F128" s="8"/>
      <c r="H128" s="33">
        <v>37</v>
      </c>
      <c r="I128" s="33">
        <v>40</v>
      </c>
      <c r="J128" s="33">
        <v>54</v>
      </c>
      <c r="K128" s="33">
        <v>30</v>
      </c>
      <c r="L128" s="33">
        <v>39</v>
      </c>
    </row>
    <row r="129" spans="1:12" ht="12.75">
      <c r="A129" s="1"/>
      <c r="B129" s="14"/>
      <c r="C129" s="14"/>
      <c r="D129" s="14"/>
      <c r="E129" s="2"/>
      <c r="F129" s="8"/>
      <c r="H129" s="33"/>
      <c r="I129" s="33"/>
      <c r="J129" s="33"/>
      <c r="K129" s="33"/>
      <c r="L129" s="33"/>
    </row>
    <row r="130" spans="4:12" ht="12.75">
      <c r="D130" s="44" t="s">
        <v>0</v>
      </c>
      <c r="E130" s="3"/>
      <c r="F130" s="14">
        <f>K130*E124</f>
        <v>12.913408118335054</v>
      </c>
      <c r="H130" s="45" t="s">
        <v>10</v>
      </c>
      <c r="I130" s="9"/>
      <c r="J130" s="9"/>
      <c r="K130" s="42">
        <f>AVERAGE(H119:L128)</f>
        <v>43.06</v>
      </c>
      <c r="L130" t="s">
        <v>11</v>
      </c>
    </row>
    <row r="132" spans="1:5" ht="12.75">
      <c r="A132" s="1" t="s">
        <v>9</v>
      </c>
      <c r="B132" s="1"/>
      <c r="C132" s="1" t="s">
        <v>29</v>
      </c>
      <c r="D132" s="1"/>
      <c r="E132" s="1"/>
    </row>
    <row r="133" spans="1:5" ht="12.75">
      <c r="A133" s="20" t="s">
        <v>8</v>
      </c>
      <c r="B133" s="21">
        <v>35570</v>
      </c>
      <c r="C133" s="1"/>
      <c r="D133" s="1" t="s">
        <v>12</v>
      </c>
      <c r="E133" s="23">
        <v>0.4270833333333333</v>
      </c>
    </row>
    <row r="134" spans="8:12" ht="12.75">
      <c r="H134" s="5"/>
      <c r="I134" s="5"/>
      <c r="J134" s="5"/>
      <c r="K134" s="5"/>
      <c r="L134" s="5"/>
    </row>
    <row r="135" spans="1:12" ht="12.75">
      <c r="A135" s="6"/>
      <c r="B135" s="7" t="s">
        <v>1</v>
      </c>
      <c r="C135" s="7" t="s">
        <v>2</v>
      </c>
      <c r="D135" s="8" t="s">
        <v>19</v>
      </c>
      <c r="E135" s="8" t="s">
        <v>5</v>
      </c>
      <c r="F135" s="8"/>
      <c r="H135" s="41" t="s">
        <v>6</v>
      </c>
      <c r="I135" s="9"/>
      <c r="J135" s="9"/>
      <c r="K135" s="9"/>
      <c r="L135" s="9"/>
    </row>
    <row r="136" spans="1:12" ht="12.75">
      <c r="A136" s="10">
        <v>1</v>
      </c>
      <c r="B136" s="15">
        <v>18</v>
      </c>
      <c r="C136" s="10">
        <f>B136*2.54</f>
        <v>45.72</v>
      </c>
      <c r="D136" s="40">
        <v>3.9</v>
      </c>
      <c r="E136" s="26">
        <f>D136/B136</f>
        <v>0.21666666666666667</v>
      </c>
      <c r="F136" s="8"/>
      <c r="H136" s="33">
        <v>40</v>
      </c>
      <c r="I136" s="33">
        <v>33</v>
      </c>
      <c r="J136" s="33">
        <v>55</v>
      </c>
      <c r="K136" s="33">
        <v>53</v>
      </c>
      <c r="L136" s="33">
        <v>29</v>
      </c>
    </row>
    <row r="137" spans="1:12" ht="12.75">
      <c r="A137" s="10">
        <v>2</v>
      </c>
      <c r="B137" s="15">
        <v>17</v>
      </c>
      <c r="C137" s="10">
        <f>B137*2.54</f>
        <v>43.18</v>
      </c>
      <c r="D137" s="40">
        <v>6.5</v>
      </c>
      <c r="E137" s="26">
        <f>D137/B137</f>
        <v>0.38235294117647056</v>
      </c>
      <c r="F137" s="8"/>
      <c r="H137" s="33">
        <v>43</v>
      </c>
      <c r="I137" s="33">
        <v>39</v>
      </c>
      <c r="J137" s="33">
        <v>58</v>
      </c>
      <c r="K137" s="33">
        <v>61</v>
      </c>
      <c r="L137" s="33">
        <v>32</v>
      </c>
    </row>
    <row r="138" spans="1:12" ht="12.75">
      <c r="A138" s="10">
        <v>3</v>
      </c>
      <c r="B138" s="15">
        <v>17</v>
      </c>
      <c r="C138" s="10">
        <f>B138*2.54</f>
        <v>43.18</v>
      </c>
      <c r="D138" s="40">
        <v>3.2</v>
      </c>
      <c r="E138" s="26">
        <f>D138/B138</f>
        <v>0.18823529411764706</v>
      </c>
      <c r="F138" s="8"/>
      <c r="H138" s="33">
        <v>48</v>
      </c>
      <c r="I138" s="33">
        <v>34</v>
      </c>
      <c r="J138" s="33">
        <v>53</v>
      </c>
      <c r="K138" s="33">
        <v>56</v>
      </c>
      <c r="L138" s="33">
        <v>34</v>
      </c>
    </row>
    <row r="139" spans="1:12" ht="12.75">
      <c r="A139" s="10">
        <v>4</v>
      </c>
      <c r="B139" s="15">
        <v>18</v>
      </c>
      <c r="C139" s="10">
        <f>B139*2.54</f>
        <v>45.72</v>
      </c>
      <c r="D139" s="40">
        <v>6.3</v>
      </c>
      <c r="E139" s="26">
        <f>D139/B139</f>
        <v>0.35</v>
      </c>
      <c r="F139" s="8"/>
      <c r="H139" s="33">
        <v>46</v>
      </c>
      <c r="I139" s="33">
        <v>38</v>
      </c>
      <c r="J139" s="33">
        <v>48</v>
      </c>
      <c r="K139" s="33">
        <v>45</v>
      </c>
      <c r="L139" s="33">
        <v>37</v>
      </c>
    </row>
    <row r="140" spans="1:12" ht="12.75">
      <c r="A140" s="10">
        <v>5</v>
      </c>
      <c r="B140" s="15">
        <v>17</v>
      </c>
      <c r="C140" s="10">
        <f>B140*2.54</f>
        <v>43.18</v>
      </c>
      <c r="D140" s="40">
        <v>5.6</v>
      </c>
      <c r="E140" s="26">
        <f>D140/B140</f>
        <v>0.32941176470588235</v>
      </c>
      <c r="F140" s="8"/>
      <c r="H140" s="33">
        <v>22</v>
      </c>
      <c r="I140" s="33">
        <v>30</v>
      </c>
      <c r="J140" s="33">
        <v>49</v>
      </c>
      <c r="K140" s="33">
        <v>43</v>
      </c>
      <c r="L140" s="33">
        <v>23</v>
      </c>
    </row>
    <row r="141" spans="1:12" ht="12.75">
      <c r="A141" s="1" t="s">
        <v>7</v>
      </c>
      <c r="B141" s="14">
        <f>AVERAGE(B136:B140)</f>
        <v>17.4</v>
      </c>
      <c r="C141" s="14">
        <f>AVERAGE(C136:C140)</f>
        <v>44.196000000000005</v>
      </c>
      <c r="D141" s="14">
        <f>AVERAGE(D136:D140)</f>
        <v>5.1</v>
      </c>
      <c r="E141" s="2">
        <f>AVERAGE(E136:E140)</f>
        <v>0.29333333333333333</v>
      </c>
      <c r="F141" s="8"/>
      <c r="H141" s="33">
        <v>22</v>
      </c>
      <c r="I141" s="33">
        <v>29</v>
      </c>
      <c r="J141" s="33">
        <v>45</v>
      </c>
      <c r="K141" s="33">
        <v>42</v>
      </c>
      <c r="L141" s="33">
        <v>32</v>
      </c>
    </row>
    <row r="142" spans="6:12" ht="12.75">
      <c r="F142" s="8"/>
      <c r="H142" s="33">
        <v>34</v>
      </c>
      <c r="I142" s="33">
        <v>37</v>
      </c>
      <c r="J142" s="33">
        <v>43</v>
      </c>
      <c r="K142" s="33">
        <v>41</v>
      </c>
      <c r="L142" s="33">
        <v>22</v>
      </c>
    </row>
    <row r="143" spans="1:12" ht="12.75">
      <c r="A143" s="1"/>
      <c r="B143" s="14"/>
      <c r="C143" s="14"/>
      <c r="D143" s="14"/>
      <c r="E143" s="2"/>
      <c r="F143" s="8"/>
      <c r="H143" s="33">
        <v>33</v>
      </c>
      <c r="I143" s="33">
        <v>40</v>
      </c>
      <c r="J143" s="33">
        <v>41</v>
      </c>
      <c r="K143" s="33">
        <v>36</v>
      </c>
      <c r="L143" s="33">
        <v>28</v>
      </c>
    </row>
    <row r="144" spans="1:12" ht="12.75">
      <c r="A144" s="1"/>
      <c r="B144" s="14"/>
      <c r="C144" s="14"/>
      <c r="D144" s="14"/>
      <c r="E144" s="2"/>
      <c r="F144" s="8"/>
      <c r="H144" s="33">
        <v>37</v>
      </c>
      <c r="I144" s="33">
        <v>49</v>
      </c>
      <c r="J144" s="33">
        <v>55</v>
      </c>
      <c r="K144" s="33">
        <v>28</v>
      </c>
      <c r="L144" s="33">
        <v>30</v>
      </c>
    </row>
    <row r="145" spans="1:12" ht="12.75">
      <c r="A145" s="1"/>
      <c r="B145" s="14"/>
      <c r="C145" s="14"/>
      <c r="D145" s="14"/>
      <c r="E145" s="2"/>
      <c r="F145" s="8"/>
      <c r="H145" s="33">
        <v>26</v>
      </c>
      <c r="I145" s="33">
        <v>53</v>
      </c>
      <c r="J145" s="33">
        <v>58</v>
      </c>
      <c r="K145" s="33">
        <v>18</v>
      </c>
      <c r="L145" s="33">
        <v>36</v>
      </c>
    </row>
    <row r="146" spans="1:12" ht="12.75">
      <c r="A146" s="1"/>
      <c r="B146" s="14"/>
      <c r="C146" s="14"/>
      <c r="D146" s="14"/>
      <c r="E146" s="2"/>
      <c r="F146" s="8"/>
      <c r="H146" s="33"/>
      <c r="I146" s="33"/>
      <c r="J146" s="33"/>
      <c r="K146" s="33"/>
      <c r="L146" s="33"/>
    </row>
    <row r="147" spans="4:12" ht="12.75">
      <c r="D147" s="44" t="s">
        <v>0</v>
      </c>
      <c r="E147" s="3"/>
      <c r="F147" s="14">
        <f>K147*E141</f>
        <v>11.522133333333334</v>
      </c>
      <c r="H147" s="45" t="s">
        <v>10</v>
      </c>
      <c r="I147" s="9"/>
      <c r="J147" s="9"/>
      <c r="K147" s="42">
        <f>AVERAGE(H136:L145)</f>
        <v>39.28</v>
      </c>
      <c r="L147" t="s">
        <v>11</v>
      </c>
    </row>
    <row r="149" spans="1:5" ht="12.75">
      <c r="A149" s="1" t="s">
        <v>9</v>
      </c>
      <c r="B149" s="1"/>
      <c r="C149" s="1" t="s">
        <v>29</v>
      </c>
      <c r="D149" s="1"/>
      <c r="E149" s="1"/>
    </row>
    <row r="150" spans="1:5" ht="12.75">
      <c r="A150" s="20" t="s">
        <v>8</v>
      </c>
      <c r="B150" s="21">
        <v>35571</v>
      </c>
      <c r="C150" s="1"/>
      <c r="D150" s="1" t="s">
        <v>12</v>
      </c>
      <c r="E150" s="23">
        <v>0.4305555555555556</v>
      </c>
    </row>
    <row r="151" spans="8:12" ht="12.75">
      <c r="H151" s="5"/>
      <c r="I151" s="5"/>
      <c r="J151" s="5"/>
      <c r="K151" s="5"/>
      <c r="L151" s="5"/>
    </row>
    <row r="152" spans="1:12" ht="12.75">
      <c r="A152" s="6"/>
      <c r="B152" s="7" t="s">
        <v>1</v>
      </c>
      <c r="C152" s="7" t="s">
        <v>2</v>
      </c>
      <c r="D152" s="8" t="s">
        <v>19</v>
      </c>
      <c r="E152" s="8" t="s">
        <v>5</v>
      </c>
      <c r="F152" s="8"/>
      <c r="H152" s="41" t="s">
        <v>6</v>
      </c>
      <c r="I152" s="9"/>
      <c r="J152" s="9"/>
      <c r="K152" s="9"/>
      <c r="L152" s="9"/>
    </row>
    <row r="153" spans="1:12" ht="12.75">
      <c r="A153" s="10">
        <v>1</v>
      </c>
      <c r="B153" s="15">
        <v>16</v>
      </c>
      <c r="C153" s="10">
        <f>B153*2.54</f>
        <v>40.64</v>
      </c>
      <c r="D153" s="40">
        <v>5.3</v>
      </c>
      <c r="E153" s="26">
        <f>D153/B153</f>
        <v>0.33125</v>
      </c>
      <c r="F153" s="8"/>
      <c r="H153" s="33">
        <v>34</v>
      </c>
      <c r="I153" s="33">
        <v>34</v>
      </c>
      <c r="J153" s="33">
        <v>56</v>
      </c>
      <c r="K153" s="33">
        <v>33</v>
      </c>
      <c r="L153" s="33">
        <v>37</v>
      </c>
    </row>
    <row r="154" spans="1:12" ht="12.75">
      <c r="A154" s="10">
        <v>2</v>
      </c>
      <c r="B154" s="15">
        <v>16</v>
      </c>
      <c r="C154" s="10">
        <f>B154*2.54</f>
        <v>40.64</v>
      </c>
      <c r="D154" s="40">
        <v>4.3</v>
      </c>
      <c r="E154" s="26">
        <f>D154/B154</f>
        <v>0.26875</v>
      </c>
      <c r="F154" s="8"/>
      <c r="H154" s="33">
        <v>41</v>
      </c>
      <c r="I154" s="33">
        <v>41</v>
      </c>
      <c r="J154" s="33">
        <v>42</v>
      </c>
      <c r="K154" s="33">
        <v>35</v>
      </c>
      <c r="L154" s="33">
        <v>40</v>
      </c>
    </row>
    <row r="155" spans="1:12" ht="12.75">
      <c r="A155" s="10">
        <v>3</v>
      </c>
      <c r="B155" s="15">
        <v>14</v>
      </c>
      <c r="C155" s="10">
        <f>B155*2.54</f>
        <v>35.56</v>
      </c>
      <c r="D155" s="40">
        <v>4.6</v>
      </c>
      <c r="E155" s="26">
        <f>D155/B155</f>
        <v>0.32857142857142857</v>
      </c>
      <c r="F155" s="8"/>
      <c r="H155" s="33">
        <v>47</v>
      </c>
      <c r="I155" s="33">
        <v>39</v>
      </c>
      <c r="J155" s="33">
        <v>42</v>
      </c>
      <c r="K155" s="33">
        <v>21</v>
      </c>
      <c r="L155" s="33">
        <v>36</v>
      </c>
    </row>
    <row r="156" spans="1:12" ht="12.75">
      <c r="A156" s="10">
        <v>4</v>
      </c>
      <c r="B156" s="15">
        <v>10</v>
      </c>
      <c r="C156" s="10">
        <f>B156*2.54</f>
        <v>25.4</v>
      </c>
      <c r="D156" s="40">
        <v>2.9</v>
      </c>
      <c r="E156" s="26">
        <f>D156/B156</f>
        <v>0.29</v>
      </c>
      <c r="F156" s="8"/>
      <c r="H156" s="33">
        <v>43</v>
      </c>
      <c r="I156" s="33">
        <v>29</v>
      </c>
      <c r="J156" s="33">
        <v>46</v>
      </c>
      <c r="K156" s="33">
        <v>28</v>
      </c>
      <c r="L156" s="33">
        <v>38</v>
      </c>
    </row>
    <row r="157" spans="1:12" ht="12.75">
      <c r="A157" s="10">
        <v>5</v>
      </c>
      <c r="B157" s="15">
        <v>13</v>
      </c>
      <c r="C157" s="10">
        <f>B157*2.54</f>
        <v>33.02</v>
      </c>
      <c r="D157" s="40">
        <v>2.8</v>
      </c>
      <c r="E157" s="26">
        <f>D157/B157</f>
        <v>0.21538461538461537</v>
      </c>
      <c r="F157" s="8"/>
      <c r="H157" s="33">
        <v>33</v>
      </c>
      <c r="I157" s="33">
        <v>26</v>
      </c>
      <c r="J157" s="33">
        <v>50</v>
      </c>
      <c r="K157" s="33">
        <v>32</v>
      </c>
      <c r="L157" s="33">
        <v>43</v>
      </c>
    </row>
    <row r="158" spans="1:12" ht="12.75">
      <c r="A158" s="1" t="s">
        <v>7</v>
      </c>
      <c r="B158" s="14">
        <f>AVERAGE(B153:B157)</f>
        <v>13.8</v>
      </c>
      <c r="C158" s="14">
        <f>AVERAGE(C153:C157)</f>
        <v>35.05200000000001</v>
      </c>
      <c r="D158" s="14">
        <f>AVERAGE(D153:D157)</f>
        <v>3.9799999999999995</v>
      </c>
      <c r="E158" s="2">
        <f>AVERAGE(E153:E157)</f>
        <v>0.2867912087912088</v>
      </c>
      <c r="F158" s="8"/>
      <c r="H158" s="33">
        <v>27</v>
      </c>
      <c r="I158" s="33">
        <v>32</v>
      </c>
      <c r="J158" s="33">
        <v>58</v>
      </c>
      <c r="K158" s="33">
        <v>33</v>
      </c>
      <c r="L158" s="33">
        <v>41</v>
      </c>
    </row>
    <row r="159" spans="6:12" ht="12.75">
      <c r="F159" s="8"/>
      <c r="H159" s="33">
        <v>22</v>
      </c>
      <c r="I159" s="33">
        <v>38</v>
      </c>
      <c r="J159" s="33">
        <v>57</v>
      </c>
      <c r="K159" s="33">
        <v>32</v>
      </c>
      <c r="L159" s="33">
        <v>33</v>
      </c>
    </row>
    <row r="160" spans="1:12" ht="12.75">
      <c r="A160" s="1"/>
      <c r="B160" s="14"/>
      <c r="C160" s="14"/>
      <c r="D160" s="14"/>
      <c r="E160" s="2"/>
      <c r="F160" s="8"/>
      <c r="H160" s="33">
        <v>29</v>
      </c>
      <c r="I160" s="33">
        <v>47</v>
      </c>
      <c r="J160" s="33">
        <v>50</v>
      </c>
      <c r="K160" s="33">
        <v>33</v>
      </c>
      <c r="L160" s="33">
        <v>33</v>
      </c>
    </row>
    <row r="161" spans="1:12" ht="12.75">
      <c r="A161" s="1"/>
      <c r="B161" s="14"/>
      <c r="C161" s="14"/>
      <c r="D161" s="14"/>
      <c r="E161" s="2"/>
      <c r="F161" s="8"/>
      <c r="H161" s="33">
        <v>32</v>
      </c>
      <c r="I161" s="33">
        <v>54</v>
      </c>
      <c r="J161" s="33">
        <v>42</v>
      </c>
      <c r="K161" s="33">
        <v>18</v>
      </c>
      <c r="L161" s="33">
        <v>34</v>
      </c>
    </row>
    <row r="162" spans="1:12" ht="12.75">
      <c r="A162" s="1"/>
      <c r="B162" s="14"/>
      <c r="C162" s="14"/>
      <c r="D162" s="14"/>
      <c r="E162" s="2"/>
      <c r="F162" s="8"/>
      <c r="H162" s="33">
        <v>38</v>
      </c>
      <c r="I162" s="33">
        <v>55</v>
      </c>
      <c r="J162" s="33">
        <v>41</v>
      </c>
      <c r="K162" s="33">
        <v>29</v>
      </c>
      <c r="L162" s="33">
        <v>39</v>
      </c>
    </row>
    <row r="163" spans="1:12" ht="12.75">
      <c r="A163" s="1"/>
      <c r="B163" s="14"/>
      <c r="C163" s="14"/>
      <c r="D163" s="14"/>
      <c r="E163" s="2"/>
      <c r="F163" s="8"/>
      <c r="H163" s="33"/>
      <c r="I163" s="33"/>
      <c r="J163" s="33"/>
      <c r="K163" s="33"/>
      <c r="L163" s="33"/>
    </row>
    <row r="164" spans="4:12" ht="12.75">
      <c r="D164" s="44" t="s">
        <v>0</v>
      </c>
      <c r="E164" s="3"/>
      <c r="F164" s="14">
        <f>K164*E158</f>
        <v>10.857915164835164</v>
      </c>
      <c r="H164" s="45" t="s">
        <v>10</v>
      </c>
      <c r="I164" s="9"/>
      <c r="J164" s="9"/>
      <c r="K164" s="42">
        <f>AVERAGE(H153:L162)</f>
        <v>37.86</v>
      </c>
      <c r="L164" t="s">
        <v>11</v>
      </c>
    </row>
    <row r="166" spans="1:5" ht="12.75">
      <c r="A166" s="1" t="s">
        <v>9</v>
      </c>
      <c r="B166" s="1"/>
      <c r="C166" s="1" t="s">
        <v>29</v>
      </c>
      <c r="D166" s="1"/>
      <c r="E166" s="1"/>
    </row>
    <row r="167" spans="1:5" ht="12.75">
      <c r="A167" s="20" t="s">
        <v>8</v>
      </c>
      <c r="B167" s="21">
        <v>35572</v>
      </c>
      <c r="C167" s="1"/>
      <c r="D167" s="1" t="s">
        <v>12</v>
      </c>
      <c r="E167" s="23">
        <v>0.4375</v>
      </c>
    </row>
    <row r="168" spans="8:12" ht="12.75">
      <c r="H168" s="5"/>
      <c r="I168" s="5"/>
      <c r="J168" s="5"/>
      <c r="K168" s="5"/>
      <c r="L168" s="5"/>
    </row>
    <row r="169" spans="1:12" ht="12.75">
      <c r="A169" s="6"/>
      <c r="B169" s="7" t="s">
        <v>1</v>
      </c>
      <c r="C169" s="7" t="s">
        <v>2</v>
      </c>
      <c r="D169" s="8" t="s">
        <v>19</v>
      </c>
      <c r="E169" s="8" t="s">
        <v>5</v>
      </c>
      <c r="F169" s="8"/>
      <c r="H169" s="41" t="s">
        <v>6</v>
      </c>
      <c r="I169" s="9"/>
      <c r="J169" s="9"/>
      <c r="K169" s="9"/>
      <c r="L169" s="9"/>
    </row>
    <row r="170" spans="1:12" ht="12.75">
      <c r="A170" s="10">
        <v>1</v>
      </c>
      <c r="B170" s="15">
        <v>19</v>
      </c>
      <c r="C170" s="10">
        <f>B170*2.54</f>
        <v>48.26</v>
      </c>
      <c r="D170" s="40">
        <v>5.8</v>
      </c>
      <c r="E170" s="26">
        <f>D170/B170</f>
        <v>0.30526315789473685</v>
      </c>
      <c r="F170" s="8"/>
      <c r="H170" s="33">
        <v>27</v>
      </c>
      <c r="I170" s="33">
        <v>35</v>
      </c>
      <c r="J170" s="33">
        <v>45</v>
      </c>
      <c r="K170" s="33">
        <v>35</v>
      </c>
      <c r="L170" s="33">
        <v>48</v>
      </c>
    </row>
    <row r="171" spans="1:12" ht="12.75">
      <c r="A171" s="10">
        <v>2</v>
      </c>
      <c r="B171" s="15">
        <v>21</v>
      </c>
      <c r="C171" s="10">
        <f>B171*2.54</f>
        <v>53.34</v>
      </c>
      <c r="D171" s="40">
        <v>7.4</v>
      </c>
      <c r="E171" s="26">
        <f>D171/B171</f>
        <v>0.3523809523809524</v>
      </c>
      <c r="F171" s="8"/>
      <c r="H171" s="33">
        <v>29</v>
      </c>
      <c r="I171" s="33">
        <v>39</v>
      </c>
      <c r="J171" s="33">
        <v>41</v>
      </c>
      <c r="K171" s="33">
        <v>24</v>
      </c>
      <c r="L171" s="33">
        <v>43</v>
      </c>
    </row>
    <row r="172" spans="1:12" ht="12.75">
      <c r="A172" s="10">
        <v>3</v>
      </c>
      <c r="B172" s="15">
        <v>12</v>
      </c>
      <c r="C172" s="10">
        <f>B172*2.54</f>
        <v>30.48</v>
      </c>
      <c r="D172" s="40">
        <v>4.9</v>
      </c>
      <c r="E172" s="26">
        <f>D172/B172</f>
        <v>0.4083333333333334</v>
      </c>
      <c r="F172" s="8"/>
      <c r="H172" s="33">
        <v>40</v>
      </c>
      <c r="I172" s="33">
        <v>30</v>
      </c>
      <c r="J172" s="33">
        <v>55</v>
      </c>
      <c r="K172" s="33">
        <v>29</v>
      </c>
      <c r="L172" s="33">
        <v>35</v>
      </c>
    </row>
    <row r="173" spans="1:12" ht="12.75">
      <c r="A173" s="10">
        <v>4</v>
      </c>
      <c r="B173" s="15">
        <v>12</v>
      </c>
      <c r="C173" s="10">
        <f>B173*2.54</f>
        <v>30.48</v>
      </c>
      <c r="D173" s="40">
        <v>4.5</v>
      </c>
      <c r="E173" s="26">
        <f>D173/B173</f>
        <v>0.375</v>
      </c>
      <c r="F173" s="8"/>
      <c r="H173" s="33">
        <v>37</v>
      </c>
      <c r="I173" s="33">
        <v>30</v>
      </c>
      <c r="J173" s="33">
        <v>59</v>
      </c>
      <c r="K173" s="33">
        <v>34</v>
      </c>
      <c r="L173" s="33">
        <v>43</v>
      </c>
    </row>
    <row r="174" spans="1:12" ht="12.75">
      <c r="A174" s="10">
        <v>5</v>
      </c>
      <c r="B174" s="15">
        <v>15</v>
      </c>
      <c r="C174" s="10">
        <f>B174*2.54</f>
        <v>38.1</v>
      </c>
      <c r="D174" s="40">
        <v>3.8</v>
      </c>
      <c r="E174" s="26">
        <f>D174/B174</f>
        <v>0.2533333333333333</v>
      </c>
      <c r="F174" s="8"/>
      <c r="H174" s="33">
        <v>33</v>
      </c>
      <c r="I174" s="33">
        <v>39</v>
      </c>
      <c r="J174" s="33">
        <v>58</v>
      </c>
      <c r="K174" s="33">
        <v>36</v>
      </c>
      <c r="L174" s="33">
        <v>43</v>
      </c>
    </row>
    <row r="175" spans="1:12" ht="12.75">
      <c r="A175" s="1" t="s">
        <v>7</v>
      </c>
      <c r="B175" s="14">
        <f>AVERAGE(B170:B174)</f>
        <v>15.8</v>
      </c>
      <c r="C175" s="14">
        <f>AVERAGE(C170:C174)</f>
        <v>40.13199999999999</v>
      </c>
      <c r="D175" s="14">
        <f>AVERAGE(D170:D174)</f>
        <v>5.28</v>
      </c>
      <c r="E175" s="2">
        <f>AVERAGE(E170:E174)</f>
        <v>0.3388621553884712</v>
      </c>
      <c r="F175" s="8"/>
      <c r="H175" s="33">
        <v>39</v>
      </c>
      <c r="I175" s="33">
        <v>52</v>
      </c>
      <c r="J175" s="33">
        <v>57</v>
      </c>
      <c r="K175" s="33">
        <v>25</v>
      </c>
      <c r="L175" s="33">
        <v>38</v>
      </c>
    </row>
    <row r="176" spans="6:12" ht="12.75">
      <c r="F176" s="8"/>
      <c r="H176" s="33">
        <v>34</v>
      </c>
      <c r="I176" s="33">
        <v>42</v>
      </c>
      <c r="J176" s="33">
        <v>48</v>
      </c>
      <c r="K176" s="33">
        <v>35</v>
      </c>
      <c r="L176" s="33">
        <v>41</v>
      </c>
    </row>
    <row r="177" spans="1:12" ht="12.75">
      <c r="A177" s="1"/>
      <c r="B177" s="14"/>
      <c r="C177" s="14"/>
      <c r="D177" s="14"/>
      <c r="E177" s="2"/>
      <c r="F177" s="8"/>
      <c r="H177" s="33">
        <v>39</v>
      </c>
      <c r="I177" s="33">
        <v>54</v>
      </c>
      <c r="J177" s="33">
        <v>43</v>
      </c>
      <c r="K177" s="33">
        <v>28</v>
      </c>
      <c r="L177" s="33">
        <v>40</v>
      </c>
    </row>
    <row r="178" spans="1:12" ht="12.75">
      <c r="A178" s="1"/>
      <c r="B178" s="14"/>
      <c r="C178" s="14"/>
      <c r="D178" s="14"/>
      <c r="E178" s="2"/>
      <c r="F178" s="8"/>
      <c r="H178" s="33">
        <v>33</v>
      </c>
      <c r="I178" s="33">
        <v>58</v>
      </c>
      <c r="J178" s="33">
        <v>53</v>
      </c>
      <c r="K178" s="33">
        <v>39</v>
      </c>
      <c r="L178" s="33">
        <v>43</v>
      </c>
    </row>
    <row r="179" spans="1:12" ht="12.75">
      <c r="A179" s="1"/>
      <c r="B179" s="14"/>
      <c r="C179" s="14"/>
      <c r="D179" s="14"/>
      <c r="E179" s="2"/>
      <c r="F179" s="8"/>
      <c r="H179" s="33">
        <v>36</v>
      </c>
      <c r="I179" s="33">
        <v>55</v>
      </c>
      <c r="J179" s="33">
        <v>40</v>
      </c>
      <c r="K179" s="33">
        <v>46</v>
      </c>
      <c r="L179" s="33">
        <v>41</v>
      </c>
    </row>
    <row r="180" spans="1:12" ht="12.75">
      <c r="A180" s="1"/>
      <c r="B180" s="14"/>
      <c r="C180" s="14"/>
      <c r="D180" s="14"/>
      <c r="E180" s="2"/>
      <c r="F180" s="8"/>
      <c r="H180" s="33"/>
      <c r="I180" s="33"/>
      <c r="J180" s="33"/>
      <c r="K180" s="33"/>
      <c r="L180" s="33"/>
    </row>
    <row r="181" spans="4:12" ht="12.75">
      <c r="D181" s="44" t="s">
        <v>0</v>
      </c>
      <c r="E181" s="3"/>
      <c r="F181" s="14">
        <f>K181*E175</f>
        <v>13.730694536340854</v>
      </c>
      <c r="H181" s="45" t="s">
        <v>10</v>
      </c>
      <c r="I181" s="9"/>
      <c r="J181" s="9"/>
      <c r="K181" s="42">
        <f>AVERAGE(H170:L179)</f>
        <v>40.52</v>
      </c>
      <c r="L181" t="s">
        <v>11</v>
      </c>
    </row>
    <row r="183" spans="1:5" ht="12.75">
      <c r="A183" s="1" t="s">
        <v>9</v>
      </c>
      <c r="B183" s="1"/>
      <c r="C183" s="1" t="s">
        <v>29</v>
      </c>
      <c r="D183" s="1"/>
      <c r="E183" s="1"/>
    </row>
    <row r="184" spans="1:5" ht="12.75">
      <c r="A184" s="20" t="s">
        <v>8</v>
      </c>
      <c r="B184" s="21">
        <v>35573</v>
      </c>
      <c r="C184" s="1"/>
      <c r="D184" s="1" t="s">
        <v>12</v>
      </c>
      <c r="E184" s="23">
        <v>0.4201388888888889</v>
      </c>
    </row>
    <row r="185" spans="8:12" ht="12.75">
      <c r="H185" s="5"/>
      <c r="I185" s="5"/>
      <c r="J185" s="5"/>
      <c r="K185" s="5"/>
      <c r="L185" s="5"/>
    </row>
    <row r="186" spans="1:12" ht="12.75">
      <c r="A186" s="6"/>
      <c r="B186" s="7" t="s">
        <v>1</v>
      </c>
      <c r="C186" s="7" t="s">
        <v>2</v>
      </c>
      <c r="D186" s="8" t="s">
        <v>19</v>
      </c>
      <c r="E186" s="8" t="s">
        <v>5</v>
      </c>
      <c r="F186" s="8"/>
      <c r="H186" s="41" t="s">
        <v>6</v>
      </c>
      <c r="I186" s="9"/>
      <c r="J186" s="9"/>
      <c r="K186" s="9"/>
      <c r="L186" s="9"/>
    </row>
    <row r="187" spans="1:12" ht="12.75">
      <c r="A187" s="10">
        <v>1</v>
      </c>
      <c r="B187" s="15">
        <v>16</v>
      </c>
      <c r="C187" s="10">
        <f>B187*2.54</f>
        <v>40.64</v>
      </c>
      <c r="D187" s="40">
        <v>2.4</v>
      </c>
      <c r="E187" s="26">
        <f>D187/B187</f>
        <v>0.15</v>
      </c>
      <c r="F187" s="8"/>
      <c r="H187" s="33">
        <v>41</v>
      </c>
      <c r="I187" s="33">
        <v>41</v>
      </c>
      <c r="J187" s="33">
        <v>55</v>
      </c>
      <c r="K187" s="33">
        <v>29</v>
      </c>
      <c r="L187" s="33">
        <v>32</v>
      </c>
    </row>
    <row r="188" spans="1:12" ht="12.75">
      <c r="A188" s="10">
        <v>2</v>
      </c>
      <c r="B188" s="15">
        <v>19</v>
      </c>
      <c r="C188" s="10">
        <f>B188*2.54</f>
        <v>48.26</v>
      </c>
      <c r="D188" s="40">
        <v>6.8</v>
      </c>
      <c r="E188" s="26">
        <f>D188/B188</f>
        <v>0.35789473684210527</v>
      </c>
      <c r="F188" s="8"/>
      <c r="H188" s="33">
        <v>44</v>
      </c>
      <c r="I188" s="33">
        <v>29</v>
      </c>
      <c r="J188" s="33">
        <v>57</v>
      </c>
      <c r="K188" s="33">
        <v>36</v>
      </c>
      <c r="L188" s="33">
        <v>35</v>
      </c>
    </row>
    <row r="189" spans="1:12" ht="12.75">
      <c r="A189" s="10">
        <v>3</v>
      </c>
      <c r="B189" s="15">
        <v>15</v>
      </c>
      <c r="C189" s="10">
        <f>B189*2.54</f>
        <v>38.1</v>
      </c>
      <c r="D189" s="40">
        <v>4.7</v>
      </c>
      <c r="E189" s="26">
        <f>D189/B189</f>
        <v>0.31333333333333335</v>
      </c>
      <c r="F189" s="8"/>
      <c r="H189" s="33">
        <v>44</v>
      </c>
      <c r="I189" s="33">
        <v>36</v>
      </c>
      <c r="J189" s="33">
        <v>48</v>
      </c>
      <c r="K189" s="33">
        <v>28</v>
      </c>
      <c r="L189" s="33">
        <v>27</v>
      </c>
    </row>
    <row r="190" spans="1:12" ht="12.75">
      <c r="A190" s="10">
        <v>4</v>
      </c>
      <c r="B190" s="15">
        <v>14</v>
      </c>
      <c r="C190" s="10">
        <f>B190*2.54</f>
        <v>35.56</v>
      </c>
      <c r="D190" s="40">
        <v>2.4</v>
      </c>
      <c r="E190" s="26">
        <f>D190/B190</f>
        <v>0.17142857142857143</v>
      </c>
      <c r="F190" s="8"/>
      <c r="H190" s="33">
        <v>42</v>
      </c>
      <c r="I190" s="33">
        <v>46</v>
      </c>
      <c r="J190" s="33">
        <v>43</v>
      </c>
      <c r="K190" s="33">
        <v>28</v>
      </c>
      <c r="L190" s="33">
        <v>47</v>
      </c>
    </row>
    <row r="191" spans="1:12" ht="12.75">
      <c r="A191" s="10">
        <v>5</v>
      </c>
      <c r="B191" s="15">
        <v>16</v>
      </c>
      <c r="C191" s="10">
        <f>B191*2.54</f>
        <v>40.64</v>
      </c>
      <c r="D191" s="40">
        <v>2.4</v>
      </c>
      <c r="E191" s="26">
        <f>D191/B191</f>
        <v>0.15</v>
      </c>
      <c r="F191" s="8"/>
      <c r="H191" s="33">
        <v>32</v>
      </c>
      <c r="I191" s="33">
        <v>46</v>
      </c>
      <c r="J191" s="33">
        <v>43</v>
      </c>
      <c r="K191" s="33">
        <v>42</v>
      </c>
      <c r="L191" s="33">
        <v>38</v>
      </c>
    </row>
    <row r="192" spans="1:12" ht="12.75">
      <c r="A192" s="1" t="s">
        <v>7</v>
      </c>
      <c r="B192" s="14">
        <f>AVERAGE(B187:B191)</f>
        <v>16</v>
      </c>
      <c r="C192" s="14">
        <f>AVERAGE(C187:C191)</f>
        <v>40.64</v>
      </c>
      <c r="D192" s="14">
        <f>AVERAGE(D187:D191)</f>
        <v>3.7399999999999993</v>
      </c>
      <c r="E192" s="2">
        <f>AVERAGE(E187:E191)</f>
        <v>0.228531328320802</v>
      </c>
      <c r="F192" s="8"/>
      <c r="H192" s="33">
        <v>35</v>
      </c>
      <c r="I192" s="33">
        <v>42</v>
      </c>
      <c r="J192" s="33">
        <v>41</v>
      </c>
      <c r="K192" s="33">
        <v>36</v>
      </c>
      <c r="L192" s="33">
        <v>37</v>
      </c>
    </row>
    <row r="193" spans="6:12" ht="12.75">
      <c r="F193" s="8"/>
      <c r="H193" s="33">
        <v>29</v>
      </c>
      <c r="I193" s="33">
        <v>48</v>
      </c>
      <c r="J193" s="33">
        <v>35</v>
      </c>
      <c r="K193" s="33">
        <v>39</v>
      </c>
      <c r="L193" s="33">
        <v>31</v>
      </c>
    </row>
    <row r="194" spans="1:12" ht="12.75">
      <c r="A194" s="1"/>
      <c r="B194" s="14"/>
      <c r="C194" s="14"/>
      <c r="D194" s="14"/>
      <c r="E194" s="2"/>
      <c r="F194" s="8"/>
      <c r="H194" s="33">
        <v>43</v>
      </c>
      <c r="I194" s="33">
        <v>45</v>
      </c>
      <c r="J194" s="33">
        <v>30</v>
      </c>
      <c r="K194" s="33">
        <v>47</v>
      </c>
      <c r="L194" s="33">
        <v>40</v>
      </c>
    </row>
    <row r="195" spans="1:12" ht="12.75">
      <c r="A195" s="1"/>
      <c r="B195" s="14"/>
      <c r="C195" s="14"/>
      <c r="D195" s="14"/>
      <c r="E195" s="2"/>
      <c r="F195" s="8"/>
      <c r="H195" s="33">
        <v>44</v>
      </c>
      <c r="I195" s="33">
        <v>47</v>
      </c>
      <c r="J195" s="33">
        <v>29</v>
      </c>
      <c r="K195" s="33">
        <v>49</v>
      </c>
      <c r="L195" s="33">
        <v>40</v>
      </c>
    </row>
    <row r="196" spans="1:12" ht="12.75">
      <c r="A196" s="1"/>
      <c r="B196" s="14"/>
      <c r="C196" s="14"/>
      <c r="D196" s="14"/>
      <c r="E196" s="2"/>
      <c r="F196" s="8"/>
      <c r="H196" s="33">
        <v>45</v>
      </c>
      <c r="I196" s="33">
        <v>42</v>
      </c>
      <c r="J196" s="33">
        <v>34</v>
      </c>
      <c r="K196" s="33">
        <v>48</v>
      </c>
      <c r="L196" s="33">
        <v>36</v>
      </c>
    </row>
    <row r="197" spans="1:12" ht="12.75">
      <c r="A197" s="1"/>
      <c r="B197" s="14"/>
      <c r="C197" s="14"/>
      <c r="D197" s="14"/>
      <c r="E197" s="2"/>
      <c r="F197" s="8"/>
      <c r="H197" s="33"/>
      <c r="I197" s="33"/>
      <c r="J197" s="33"/>
      <c r="K197" s="33"/>
      <c r="L197" s="33"/>
    </row>
    <row r="198" spans="4:12" ht="12.75">
      <c r="D198" s="44" t="s">
        <v>0</v>
      </c>
      <c r="E198" s="3"/>
      <c r="F198" s="14">
        <f>K198*E192</f>
        <v>9.054411228070174</v>
      </c>
      <c r="H198" s="45" t="s">
        <v>10</v>
      </c>
      <c r="I198" s="9"/>
      <c r="J198" s="9"/>
      <c r="K198" s="42">
        <f>AVERAGE(H187:L196)</f>
        <v>39.62</v>
      </c>
      <c r="L198" t="s">
        <v>11</v>
      </c>
    </row>
    <row r="200" spans="1:5" ht="12.75">
      <c r="A200" s="1" t="s">
        <v>9</v>
      </c>
      <c r="B200" s="1"/>
      <c r="C200" s="1" t="s">
        <v>29</v>
      </c>
      <c r="D200" s="1"/>
      <c r="E200" s="1"/>
    </row>
    <row r="201" spans="1:12" s="47" customFormat="1" ht="12.75">
      <c r="A201" s="20" t="s">
        <v>8</v>
      </c>
      <c r="B201" s="21">
        <v>35574</v>
      </c>
      <c r="C201" s="1"/>
      <c r="D201" s="1" t="s">
        <v>12</v>
      </c>
      <c r="E201" s="23">
        <v>0.25</v>
      </c>
      <c r="F201"/>
      <c r="G201"/>
      <c r="H201"/>
      <c r="I201"/>
      <c r="J201"/>
      <c r="K201"/>
      <c r="L201"/>
    </row>
    <row r="202" spans="1:12" s="47" customFormat="1" ht="12.75">
      <c r="A202"/>
      <c r="B202"/>
      <c r="C202"/>
      <c r="D202"/>
      <c r="E202"/>
      <c r="F202"/>
      <c r="G202"/>
      <c r="H202" s="5"/>
      <c r="I202" s="5"/>
      <c r="J202" s="5"/>
      <c r="K202" s="5"/>
      <c r="L202" s="5"/>
    </row>
    <row r="203" spans="1:12" s="47" customFormat="1" ht="12.75">
      <c r="A203" s="6"/>
      <c r="B203" s="7" t="s">
        <v>1</v>
      </c>
      <c r="C203" s="7" t="s">
        <v>2</v>
      </c>
      <c r="D203" s="8" t="s">
        <v>19</v>
      </c>
      <c r="E203" s="8" t="s">
        <v>5</v>
      </c>
      <c r="F203" s="8"/>
      <c r="G203"/>
      <c r="H203" s="41" t="s">
        <v>6</v>
      </c>
      <c r="I203" s="9"/>
      <c r="J203" s="9"/>
      <c r="K203" s="9"/>
      <c r="L203" s="9"/>
    </row>
    <row r="204" spans="1:12" s="47" customFormat="1" ht="12.75">
      <c r="A204" s="10">
        <v>1</v>
      </c>
      <c r="B204" s="15">
        <v>15</v>
      </c>
      <c r="C204" s="10">
        <f>B204*2.54</f>
        <v>38.1</v>
      </c>
      <c r="D204" s="40">
        <v>2.7</v>
      </c>
      <c r="E204" s="26">
        <f>D204/B204</f>
        <v>0.18000000000000002</v>
      </c>
      <c r="F204" s="8"/>
      <c r="G204"/>
      <c r="H204" s="33">
        <v>39</v>
      </c>
      <c r="I204" s="33">
        <v>39</v>
      </c>
      <c r="J204" s="33">
        <v>50</v>
      </c>
      <c r="K204" s="33">
        <v>30</v>
      </c>
      <c r="L204" s="33">
        <v>40</v>
      </c>
    </row>
    <row r="205" spans="1:12" s="47" customFormat="1" ht="12.75">
      <c r="A205" s="10">
        <v>2</v>
      </c>
      <c r="B205" s="15">
        <v>15</v>
      </c>
      <c r="C205" s="10">
        <f>B205*2.54</f>
        <v>38.1</v>
      </c>
      <c r="D205" s="40">
        <v>2.7</v>
      </c>
      <c r="E205" s="26">
        <f>D205/B205</f>
        <v>0.18000000000000002</v>
      </c>
      <c r="F205" s="8"/>
      <c r="G205"/>
      <c r="H205" s="33">
        <v>36</v>
      </c>
      <c r="I205" s="33">
        <v>40</v>
      </c>
      <c r="J205" s="33">
        <v>52</v>
      </c>
      <c r="K205" s="33">
        <v>26</v>
      </c>
      <c r="L205" s="33">
        <v>34</v>
      </c>
    </row>
    <row r="206" spans="1:12" ht="12.75">
      <c r="A206" s="10">
        <v>3</v>
      </c>
      <c r="B206" s="15">
        <v>12</v>
      </c>
      <c r="C206" s="10">
        <f>B206*2.54</f>
        <v>30.48</v>
      </c>
      <c r="D206" s="40">
        <v>2.7</v>
      </c>
      <c r="E206" s="26">
        <f>D206/B206</f>
        <v>0.225</v>
      </c>
      <c r="F206" s="8"/>
      <c r="H206" s="33">
        <v>38</v>
      </c>
      <c r="I206" s="33">
        <v>45</v>
      </c>
      <c r="J206" s="33">
        <v>48</v>
      </c>
      <c r="K206" s="33">
        <v>33</v>
      </c>
      <c r="L206" s="33">
        <v>30</v>
      </c>
    </row>
    <row r="207" spans="1:12" ht="12.75">
      <c r="A207" s="10">
        <v>4</v>
      </c>
      <c r="B207" s="15">
        <v>12</v>
      </c>
      <c r="C207" s="10">
        <f>B207*2.54</f>
        <v>30.48</v>
      </c>
      <c r="D207" s="40">
        <v>2.9</v>
      </c>
      <c r="E207" s="26">
        <f>D207/B207</f>
        <v>0.24166666666666667</v>
      </c>
      <c r="F207" s="8"/>
      <c r="H207" s="33">
        <v>40</v>
      </c>
      <c r="I207" s="33">
        <v>45</v>
      </c>
      <c r="J207" s="33">
        <v>61</v>
      </c>
      <c r="K207" s="33">
        <v>35</v>
      </c>
      <c r="L207" s="33">
        <v>38</v>
      </c>
    </row>
    <row r="208" spans="1:12" ht="12.75">
      <c r="A208" s="10">
        <v>5</v>
      </c>
      <c r="B208" s="15">
        <v>15</v>
      </c>
      <c r="C208" s="10">
        <f>B208*2.54</f>
        <v>38.1</v>
      </c>
      <c r="D208" s="40">
        <v>2.7</v>
      </c>
      <c r="E208" s="26">
        <f>D208/B208</f>
        <v>0.18000000000000002</v>
      </c>
      <c r="F208" s="8"/>
      <c r="H208" s="33">
        <v>44</v>
      </c>
      <c r="I208" s="33">
        <v>32</v>
      </c>
      <c r="J208" s="33">
        <v>57</v>
      </c>
      <c r="K208" s="33">
        <v>31</v>
      </c>
      <c r="L208" s="33">
        <v>45</v>
      </c>
    </row>
    <row r="209" spans="1:12" ht="12.75">
      <c r="A209" s="1" t="s">
        <v>7</v>
      </c>
      <c r="B209" s="14">
        <f>AVERAGE(B204:B208)</f>
        <v>13.8</v>
      </c>
      <c r="C209" s="14">
        <f>AVERAGE(C204:C208)</f>
        <v>35.052</v>
      </c>
      <c r="D209" s="14">
        <f>AVERAGE(D204:D208)</f>
        <v>2.7400000000000007</v>
      </c>
      <c r="E209" s="2">
        <f>AVERAGE(E204:E208)</f>
        <v>0.20133333333333336</v>
      </c>
      <c r="F209" s="8"/>
      <c r="H209" s="33">
        <v>44</v>
      </c>
      <c r="I209" s="33">
        <v>29</v>
      </c>
      <c r="J209" s="33">
        <v>42</v>
      </c>
      <c r="K209" s="33">
        <v>28</v>
      </c>
      <c r="L209" s="33">
        <v>41</v>
      </c>
    </row>
    <row r="210" spans="6:12" ht="12.75">
      <c r="F210" s="8"/>
      <c r="H210" s="33">
        <v>30</v>
      </c>
      <c r="I210" s="33">
        <v>44</v>
      </c>
      <c r="J210" s="33">
        <v>41</v>
      </c>
      <c r="K210" s="33">
        <v>37</v>
      </c>
      <c r="L210" s="33">
        <v>35</v>
      </c>
    </row>
    <row r="211" spans="1:12" ht="12.75">
      <c r="A211" s="1"/>
      <c r="B211" s="14"/>
      <c r="C211" s="14"/>
      <c r="D211" s="14"/>
      <c r="E211" s="2"/>
      <c r="F211" s="8"/>
      <c r="H211" s="33">
        <v>31</v>
      </c>
      <c r="I211" s="33">
        <v>50</v>
      </c>
      <c r="J211" s="33">
        <v>42</v>
      </c>
      <c r="K211" s="33">
        <v>35</v>
      </c>
      <c r="L211" s="33">
        <v>32</v>
      </c>
    </row>
    <row r="212" spans="1:12" ht="12.75">
      <c r="A212" s="1"/>
      <c r="B212" s="14"/>
      <c r="C212" s="14"/>
      <c r="D212" s="14"/>
      <c r="E212" s="2"/>
      <c r="F212" s="8"/>
      <c r="H212" s="33">
        <v>31</v>
      </c>
      <c r="I212" s="33">
        <v>41</v>
      </c>
      <c r="J212" s="33">
        <v>38</v>
      </c>
      <c r="K212" s="33">
        <v>45</v>
      </c>
      <c r="L212" s="33">
        <v>42</v>
      </c>
    </row>
    <row r="213" spans="1:12" ht="12.75">
      <c r="A213" s="1"/>
      <c r="B213" s="14"/>
      <c r="C213" s="14"/>
      <c r="D213" s="14"/>
      <c r="E213" s="2"/>
      <c r="F213" s="8"/>
      <c r="H213" s="33">
        <v>40</v>
      </c>
      <c r="I213" s="33">
        <v>49</v>
      </c>
      <c r="J213" s="33">
        <v>34</v>
      </c>
      <c r="K213" s="33">
        <v>46</v>
      </c>
      <c r="L213" s="33">
        <v>36</v>
      </c>
    </row>
    <row r="214" spans="1:12" ht="12.75">
      <c r="A214" s="1"/>
      <c r="B214" s="14"/>
      <c r="C214" s="14"/>
      <c r="D214" s="14"/>
      <c r="E214" s="2"/>
      <c r="F214" s="8"/>
      <c r="H214" s="33"/>
      <c r="I214" s="33"/>
      <c r="J214" s="33"/>
      <c r="K214" s="33"/>
      <c r="L214" s="33"/>
    </row>
    <row r="215" spans="4:12" ht="12.75">
      <c r="D215" s="44" t="s">
        <v>0</v>
      </c>
      <c r="E215" s="3"/>
      <c r="F215" s="14">
        <f>K215*E209</f>
        <v>7.936560000000002</v>
      </c>
      <c r="H215" s="45" t="s">
        <v>10</v>
      </c>
      <c r="I215" s="9"/>
      <c r="J215" s="9"/>
      <c r="K215" s="42">
        <f>AVERAGE(H204:L213)</f>
        <v>39.42</v>
      </c>
      <c r="L215" t="s">
        <v>11</v>
      </c>
    </row>
    <row r="216" spans="1:11" ht="12.75">
      <c r="A216" s="1"/>
      <c r="B216" s="14"/>
      <c r="C216" s="14"/>
      <c r="D216" s="14"/>
      <c r="E216" s="2"/>
      <c r="F216" s="11"/>
      <c r="H216" s="13"/>
      <c r="I216" s="9"/>
      <c r="J216" s="9"/>
      <c r="K216" s="12"/>
    </row>
    <row r="217" spans="1:5" ht="12.75">
      <c r="A217" s="1" t="s">
        <v>9</v>
      </c>
      <c r="B217" s="1"/>
      <c r="C217" s="1" t="s">
        <v>29</v>
      </c>
      <c r="D217" s="1"/>
      <c r="E217" s="1"/>
    </row>
    <row r="218" spans="1:5" ht="12.75">
      <c r="A218" s="20" t="s">
        <v>8</v>
      </c>
      <c r="B218" s="21">
        <v>35575</v>
      </c>
      <c r="C218" s="1"/>
      <c r="D218" s="1" t="s">
        <v>12</v>
      </c>
      <c r="E218" s="23">
        <v>0.37847222222222227</v>
      </c>
    </row>
    <row r="219" spans="8:12" ht="12.75">
      <c r="H219" s="5"/>
      <c r="I219" s="5"/>
      <c r="J219" s="5"/>
      <c r="K219" s="5"/>
      <c r="L219" s="5"/>
    </row>
    <row r="220" spans="1:12" ht="12.75">
      <c r="A220" s="6"/>
      <c r="B220" s="7" t="s">
        <v>1</v>
      </c>
      <c r="C220" s="7" t="s">
        <v>2</v>
      </c>
      <c r="D220" s="8" t="s">
        <v>19</v>
      </c>
      <c r="E220" s="8" t="s">
        <v>5</v>
      </c>
      <c r="F220" s="8"/>
      <c r="H220" s="41" t="s">
        <v>6</v>
      </c>
      <c r="I220" s="9"/>
      <c r="J220" s="9"/>
      <c r="K220" s="9"/>
      <c r="L220" s="9"/>
    </row>
    <row r="221" spans="1:12" ht="12.75">
      <c r="A221" s="10">
        <v>1</v>
      </c>
      <c r="B221" s="15">
        <v>14.5</v>
      </c>
      <c r="C221" s="10">
        <f aca="true" t="shared" si="6" ref="C221:C226">B221*2.54</f>
        <v>36.83</v>
      </c>
      <c r="D221" s="40">
        <v>3</v>
      </c>
      <c r="E221" s="26">
        <f aca="true" t="shared" si="7" ref="E221:E226">D221/B221</f>
        <v>0.20689655172413793</v>
      </c>
      <c r="F221" s="8"/>
      <c r="H221" s="33">
        <v>39</v>
      </c>
      <c r="I221" s="33">
        <v>42</v>
      </c>
      <c r="J221" s="33">
        <v>54</v>
      </c>
      <c r="K221" s="33">
        <v>27</v>
      </c>
      <c r="L221" s="33">
        <v>49</v>
      </c>
    </row>
    <row r="222" spans="1:12" ht="12.75">
      <c r="A222" s="10">
        <v>2</v>
      </c>
      <c r="B222" s="15">
        <v>13</v>
      </c>
      <c r="C222" s="10">
        <f t="shared" si="6"/>
        <v>33.02</v>
      </c>
      <c r="D222" s="40">
        <v>3.5</v>
      </c>
      <c r="E222" s="26">
        <f t="shared" si="7"/>
        <v>0.2692307692307692</v>
      </c>
      <c r="F222" s="8"/>
      <c r="H222" s="33">
        <v>33</v>
      </c>
      <c r="I222" s="33">
        <v>35</v>
      </c>
      <c r="J222" s="33">
        <v>48</v>
      </c>
      <c r="K222" s="33">
        <v>32</v>
      </c>
      <c r="L222" s="33">
        <v>50</v>
      </c>
    </row>
    <row r="223" spans="1:12" ht="12.75">
      <c r="A223" s="10">
        <v>3</v>
      </c>
      <c r="B223" s="15">
        <v>18</v>
      </c>
      <c r="C223" s="10">
        <f t="shared" si="6"/>
        <v>45.72</v>
      </c>
      <c r="D223" s="40">
        <v>6.4</v>
      </c>
      <c r="E223" s="26">
        <f t="shared" si="7"/>
        <v>0.35555555555555557</v>
      </c>
      <c r="F223" s="8"/>
      <c r="H223" s="33">
        <v>39</v>
      </c>
      <c r="I223" s="33">
        <v>41</v>
      </c>
      <c r="J223" s="33">
        <v>41</v>
      </c>
      <c r="K223" s="33">
        <v>42</v>
      </c>
      <c r="L223" s="33">
        <v>49</v>
      </c>
    </row>
    <row r="224" spans="1:12" ht="12.75">
      <c r="A224" s="10">
        <v>4</v>
      </c>
      <c r="B224" s="15">
        <v>16</v>
      </c>
      <c r="C224" s="10">
        <f t="shared" si="6"/>
        <v>40.64</v>
      </c>
      <c r="D224" s="40">
        <v>3.3</v>
      </c>
      <c r="E224" s="26">
        <f t="shared" si="7"/>
        <v>0.20625</v>
      </c>
      <c r="F224" s="8"/>
      <c r="H224" s="33">
        <v>42</v>
      </c>
      <c r="I224" s="33">
        <v>45</v>
      </c>
      <c r="J224" s="33">
        <v>39</v>
      </c>
      <c r="K224" s="33">
        <v>42</v>
      </c>
      <c r="L224" s="33">
        <v>44</v>
      </c>
    </row>
    <row r="225" spans="1:12" ht="12.75">
      <c r="A225" s="10">
        <v>5</v>
      </c>
      <c r="B225" s="15">
        <v>15</v>
      </c>
      <c r="C225" s="10">
        <f t="shared" si="6"/>
        <v>38.1</v>
      </c>
      <c r="D225" s="40">
        <v>2.9</v>
      </c>
      <c r="E225" s="26">
        <f t="shared" si="7"/>
        <v>0.19333333333333333</v>
      </c>
      <c r="F225" s="8"/>
      <c r="H225" s="33">
        <v>28</v>
      </c>
      <c r="I225" s="33">
        <v>42</v>
      </c>
      <c r="J225" s="33">
        <v>40</v>
      </c>
      <c r="K225" s="33">
        <v>41</v>
      </c>
      <c r="L225" s="33">
        <v>46</v>
      </c>
    </row>
    <row r="226" spans="1:12" ht="12.75">
      <c r="A226" s="10">
        <v>6</v>
      </c>
      <c r="B226" s="15">
        <v>15</v>
      </c>
      <c r="C226" s="10">
        <f t="shared" si="6"/>
        <v>38.1</v>
      </c>
      <c r="D226" s="40">
        <v>4.5</v>
      </c>
      <c r="E226" s="26">
        <f t="shared" si="7"/>
        <v>0.3</v>
      </c>
      <c r="F226" s="8"/>
      <c r="H226" s="33">
        <v>33</v>
      </c>
      <c r="I226" s="33">
        <v>44</v>
      </c>
      <c r="J226" s="33">
        <v>33</v>
      </c>
      <c r="K226" s="33">
        <v>35</v>
      </c>
      <c r="L226" s="33">
        <v>61</v>
      </c>
    </row>
    <row r="227" spans="1:12" ht="12.75">
      <c r="A227" s="1" t="s">
        <v>7</v>
      </c>
      <c r="B227" s="14">
        <f>AVERAGE(B221:B226)</f>
        <v>15.25</v>
      </c>
      <c r="C227" s="14">
        <f>AVERAGE(C221:C226)</f>
        <v>38.73499999999999</v>
      </c>
      <c r="D227" s="14">
        <f>AVERAGE(D221:D226)</f>
        <v>3.933333333333333</v>
      </c>
      <c r="E227" s="2">
        <f>AVERAGE(E221:E226)</f>
        <v>0.255211034973966</v>
      </c>
      <c r="F227" s="8"/>
      <c r="H227" s="33">
        <v>34</v>
      </c>
      <c r="I227" s="33">
        <v>39</v>
      </c>
      <c r="J227" s="33">
        <v>31</v>
      </c>
      <c r="K227" s="33">
        <v>32</v>
      </c>
      <c r="L227" s="33">
        <v>58</v>
      </c>
    </row>
    <row r="228" spans="1:12" ht="12.75">
      <c r="A228" s="1"/>
      <c r="B228" s="14"/>
      <c r="C228" s="14"/>
      <c r="D228" s="14"/>
      <c r="E228" s="2"/>
      <c r="F228" s="8"/>
      <c r="H228" s="33">
        <v>39</v>
      </c>
      <c r="I228" s="33">
        <v>49</v>
      </c>
      <c r="J228" s="33">
        <v>33</v>
      </c>
      <c r="K228" s="33">
        <v>38</v>
      </c>
      <c r="L228" s="33">
        <v>45</v>
      </c>
    </row>
    <row r="229" spans="1:12" ht="12.75">
      <c r="A229" s="1"/>
      <c r="B229" s="14"/>
      <c r="C229" s="14"/>
      <c r="D229" s="14"/>
      <c r="E229" s="2"/>
      <c r="F229" s="8"/>
      <c r="H229" s="33">
        <v>41</v>
      </c>
      <c r="I229" s="33">
        <v>42</v>
      </c>
      <c r="J229" s="33">
        <v>28</v>
      </c>
      <c r="K229" s="33">
        <v>42</v>
      </c>
      <c r="L229" s="33">
        <v>39</v>
      </c>
    </row>
    <row r="230" spans="1:12" ht="12.75">
      <c r="A230" s="1"/>
      <c r="B230" s="14"/>
      <c r="C230" s="14"/>
      <c r="D230" s="14"/>
      <c r="E230" s="2"/>
      <c r="F230" s="8"/>
      <c r="H230" s="33">
        <v>43</v>
      </c>
      <c r="I230" s="33">
        <v>56</v>
      </c>
      <c r="J230" s="33">
        <v>34</v>
      </c>
      <c r="K230" s="33">
        <v>48</v>
      </c>
      <c r="L230" s="33">
        <v>43</v>
      </c>
    </row>
    <row r="231" spans="1:12" ht="12.75">
      <c r="A231" s="1"/>
      <c r="B231" s="14"/>
      <c r="C231" s="14"/>
      <c r="D231" s="14"/>
      <c r="E231" s="2"/>
      <c r="F231" s="8"/>
      <c r="H231" s="33"/>
      <c r="I231" s="33"/>
      <c r="J231" s="33"/>
      <c r="K231" s="33"/>
      <c r="L231" s="33"/>
    </row>
    <row r="232" spans="4:12" ht="12.75">
      <c r="D232" s="44" t="s">
        <v>0</v>
      </c>
      <c r="E232" s="3"/>
      <c r="F232" s="14">
        <f>K232*E227</f>
        <v>10.463652433932607</v>
      </c>
      <c r="H232" s="45" t="s">
        <v>10</v>
      </c>
      <c r="I232" s="9"/>
      <c r="J232" s="9"/>
      <c r="K232" s="42">
        <f>AVERAGE(H221:L230)</f>
        <v>41</v>
      </c>
      <c r="L232" t="s">
        <v>11</v>
      </c>
    </row>
    <row r="234" spans="1:5" ht="12.75">
      <c r="A234" s="1" t="s">
        <v>9</v>
      </c>
      <c r="B234" s="1"/>
      <c r="C234" s="1" t="s">
        <v>29</v>
      </c>
      <c r="D234" s="1"/>
      <c r="E234" s="1"/>
    </row>
    <row r="235" spans="1:5" ht="12.75">
      <c r="A235" s="20" t="s">
        <v>8</v>
      </c>
      <c r="B235" s="21">
        <v>35576</v>
      </c>
      <c r="C235" s="1"/>
      <c r="D235" s="1" t="s">
        <v>12</v>
      </c>
      <c r="E235" s="23">
        <v>0.34375</v>
      </c>
    </row>
    <row r="236" spans="8:12" ht="12.75">
      <c r="H236" s="5"/>
      <c r="I236" s="5"/>
      <c r="J236" s="5"/>
      <c r="K236" s="5"/>
      <c r="L236" s="5"/>
    </row>
    <row r="237" spans="1:12" ht="12.75">
      <c r="A237" s="6"/>
      <c r="B237" s="7" t="s">
        <v>1</v>
      </c>
      <c r="C237" s="7" t="s">
        <v>2</v>
      </c>
      <c r="D237" s="8" t="s">
        <v>19</v>
      </c>
      <c r="E237" s="8" t="s">
        <v>5</v>
      </c>
      <c r="F237" s="8"/>
      <c r="H237" s="41" t="s">
        <v>6</v>
      </c>
      <c r="I237" s="9"/>
      <c r="J237" s="9"/>
      <c r="K237" s="9"/>
      <c r="L237" s="9"/>
    </row>
    <row r="238" spans="1:12" ht="12.75">
      <c r="A238" s="10">
        <v>1</v>
      </c>
      <c r="B238" s="15">
        <v>12</v>
      </c>
      <c r="C238" s="10">
        <f>B238*2.54</f>
        <v>30.48</v>
      </c>
      <c r="D238" s="40">
        <v>3.7</v>
      </c>
      <c r="E238" s="26">
        <f>D238/B238</f>
        <v>0.30833333333333335</v>
      </c>
      <c r="F238" s="8"/>
      <c r="H238" s="33">
        <v>32</v>
      </c>
      <c r="I238" s="33">
        <v>27</v>
      </c>
      <c r="J238" s="33">
        <v>38</v>
      </c>
      <c r="K238" s="33">
        <v>35</v>
      </c>
      <c r="L238" s="33">
        <v>38</v>
      </c>
    </row>
    <row r="239" spans="1:12" ht="12.75">
      <c r="A239" s="10">
        <v>2</v>
      </c>
      <c r="B239" s="15">
        <v>9</v>
      </c>
      <c r="C239" s="10">
        <f>B239*2.54</f>
        <v>22.86</v>
      </c>
      <c r="D239" s="40">
        <v>2.7</v>
      </c>
      <c r="E239" s="26">
        <f>D239/B239</f>
        <v>0.30000000000000004</v>
      </c>
      <c r="F239" s="8"/>
      <c r="H239" s="33">
        <v>39</v>
      </c>
      <c r="I239" s="33">
        <v>40</v>
      </c>
      <c r="J239" s="33">
        <v>34</v>
      </c>
      <c r="K239" s="33">
        <v>35</v>
      </c>
      <c r="L239" s="33">
        <v>42</v>
      </c>
    </row>
    <row r="240" spans="1:12" ht="12.75">
      <c r="A240" s="10">
        <v>3</v>
      </c>
      <c r="B240" s="15">
        <v>14</v>
      </c>
      <c r="C240" s="10">
        <f>B240*2.54</f>
        <v>35.56</v>
      </c>
      <c r="D240" s="40">
        <v>2.7</v>
      </c>
      <c r="E240" s="26">
        <f>D240/B240</f>
        <v>0.19285714285714287</v>
      </c>
      <c r="F240" s="8"/>
      <c r="H240" s="33">
        <v>38</v>
      </c>
      <c r="I240" s="33">
        <v>40</v>
      </c>
      <c r="J240" s="33">
        <v>39</v>
      </c>
      <c r="K240" s="33">
        <v>40</v>
      </c>
      <c r="L240" s="33">
        <v>48</v>
      </c>
    </row>
    <row r="241" spans="1:12" ht="12.75">
      <c r="A241" s="10">
        <v>4</v>
      </c>
      <c r="B241" s="15">
        <v>13.5</v>
      </c>
      <c r="C241" s="10">
        <f>B241*2.54</f>
        <v>34.29</v>
      </c>
      <c r="D241" s="40">
        <v>4.7</v>
      </c>
      <c r="E241" s="26">
        <f>D241/B241</f>
        <v>0.34814814814814815</v>
      </c>
      <c r="F241" s="8"/>
      <c r="H241" s="33">
        <v>28</v>
      </c>
      <c r="I241" s="33">
        <v>37</v>
      </c>
      <c r="J241" s="33">
        <v>35</v>
      </c>
      <c r="K241" s="33">
        <v>41</v>
      </c>
      <c r="L241" s="33">
        <v>49</v>
      </c>
    </row>
    <row r="242" spans="1:12" ht="12.75">
      <c r="A242" s="10">
        <v>5</v>
      </c>
      <c r="B242" s="15">
        <v>14</v>
      </c>
      <c r="C242" s="10">
        <f>B242*2.54</f>
        <v>35.56</v>
      </c>
      <c r="D242" s="40">
        <v>4.7</v>
      </c>
      <c r="E242" s="26">
        <f>D242/B242</f>
        <v>0.33571428571428574</v>
      </c>
      <c r="F242" s="8"/>
      <c r="H242" s="33">
        <v>32</v>
      </c>
      <c r="I242" s="33">
        <v>45</v>
      </c>
      <c r="J242" s="33">
        <v>31</v>
      </c>
      <c r="K242" s="33">
        <v>38</v>
      </c>
      <c r="L242" s="33">
        <v>42</v>
      </c>
    </row>
    <row r="243" spans="1:12" ht="12.75">
      <c r="A243" s="1" t="s">
        <v>7</v>
      </c>
      <c r="B243" s="14">
        <f>AVERAGE(B238:B242)</f>
        <v>12.5</v>
      </c>
      <c r="C243" s="14">
        <f>AVERAGE(C238:C242)</f>
        <v>31.75</v>
      </c>
      <c r="D243" s="14">
        <f>AVERAGE(D238:D242)</f>
        <v>3.7</v>
      </c>
      <c r="E243" s="2">
        <f>AVERAGE(E238:E242)</f>
        <v>0.297010582010582</v>
      </c>
      <c r="F243" s="8"/>
      <c r="H243" s="33">
        <v>27</v>
      </c>
      <c r="I243" s="33">
        <v>34</v>
      </c>
      <c r="J243" s="33">
        <v>27</v>
      </c>
      <c r="K243" s="33">
        <v>45</v>
      </c>
      <c r="L243" s="33">
        <v>45</v>
      </c>
    </row>
    <row r="244" spans="8:12" ht="12.75">
      <c r="H244" s="33">
        <v>37</v>
      </c>
      <c r="I244" s="33">
        <v>41</v>
      </c>
      <c r="J244" s="33">
        <v>31</v>
      </c>
      <c r="K244" s="33">
        <v>30</v>
      </c>
      <c r="L244" s="33">
        <v>57</v>
      </c>
    </row>
    <row r="245" spans="1:12" ht="12.75">
      <c r="A245" s="1"/>
      <c r="B245" s="14"/>
      <c r="C245" s="14"/>
      <c r="D245" s="14"/>
      <c r="E245" s="2"/>
      <c r="F245" s="8"/>
      <c r="H245" s="33">
        <v>38</v>
      </c>
      <c r="I245" s="33">
        <v>43</v>
      </c>
      <c r="J245" s="33">
        <v>28</v>
      </c>
      <c r="K245" s="33">
        <v>35</v>
      </c>
      <c r="L245" s="33">
        <v>54</v>
      </c>
    </row>
    <row r="246" spans="1:12" ht="12.75">
      <c r="A246" s="1"/>
      <c r="B246" s="14"/>
      <c r="C246" s="14"/>
      <c r="D246" s="14"/>
      <c r="E246" s="2"/>
      <c r="F246" s="8"/>
      <c r="H246" s="33">
        <v>42</v>
      </c>
      <c r="I246" s="33">
        <v>57</v>
      </c>
      <c r="J246" s="33">
        <v>34</v>
      </c>
      <c r="K246" s="33">
        <v>41</v>
      </c>
      <c r="L246" s="33">
        <v>44</v>
      </c>
    </row>
    <row r="247" spans="1:12" ht="12.75">
      <c r="A247" s="1"/>
      <c r="B247" s="14"/>
      <c r="C247" s="14"/>
      <c r="D247" s="14"/>
      <c r="E247" s="2"/>
      <c r="F247" s="8"/>
      <c r="H247" s="33">
        <v>39</v>
      </c>
      <c r="I247" s="33">
        <v>49</v>
      </c>
      <c r="J247" s="33">
        <v>27</v>
      </c>
      <c r="K247" s="33">
        <v>42</v>
      </c>
      <c r="L247" s="33">
        <v>35</v>
      </c>
    </row>
    <row r="248" spans="1:12" ht="12.75">
      <c r="A248" s="1"/>
      <c r="B248" s="14"/>
      <c r="C248" s="14"/>
      <c r="D248" s="14"/>
      <c r="E248" s="2"/>
      <c r="F248" s="8"/>
      <c r="H248" s="33"/>
      <c r="I248" s="33"/>
      <c r="J248" s="33"/>
      <c r="K248" s="33"/>
      <c r="L248" s="33"/>
    </row>
    <row r="249" spans="4:12" ht="12.75">
      <c r="D249" s="44" t="s">
        <v>0</v>
      </c>
      <c r="E249" s="3"/>
      <c r="F249" s="14">
        <f>K249*E243</f>
        <v>11.434907407407406</v>
      </c>
      <c r="H249" s="45" t="s">
        <v>10</v>
      </c>
      <c r="I249" s="9"/>
      <c r="J249" s="9"/>
      <c r="K249" s="42">
        <f>AVERAGE(H238:L247)</f>
        <v>38.5</v>
      </c>
      <c r="L249" t="s">
        <v>11</v>
      </c>
    </row>
    <row r="251" spans="1:5" ht="12.75">
      <c r="A251" s="1" t="s">
        <v>9</v>
      </c>
      <c r="B251" s="1"/>
      <c r="C251" s="1" t="s">
        <v>29</v>
      </c>
      <c r="D251" s="1"/>
      <c r="E251" s="1"/>
    </row>
    <row r="252" spans="1:5" ht="12.75">
      <c r="A252" s="20" t="s">
        <v>8</v>
      </c>
      <c r="B252" s="21">
        <v>35577</v>
      </c>
      <c r="C252" s="1"/>
      <c r="D252" s="1" t="s">
        <v>12</v>
      </c>
      <c r="E252" s="23">
        <v>0.3159722222222222</v>
      </c>
    </row>
    <row r="253" spans="8:12" ht="12.75">
      <c r="H253" s="5"/>
      <c r="I253" s="5"/>
      <c r="J253" s="5"/>
      <c r="K253" s="5"/>
      <c r="L253" s="5"/>
    </row>
    <row r="254" spans="1:12" ht="12.75">
      <c r="A254" s="6"/>
      <c r="B254" s="7" t="s">
        <v>1</v>
      </c>
      <c r="C254" s="7" t="s">
        <v>2</v>
      </c>
      <c r="D254" s="8" t="s">
        <v>19</v>
      </c>
      <c r="E254" s="8" t="s">
        <v>5</v>
      </c>
      <c r="F254" s="8"/>
      <c r="H254" s="41" t="s">
        <v>6</v>
      </c>
      <c r="I254" s="9"/>
      <c r="J254" s="9"/>
      <c r="K254" s="9"/>
      <c r="L254" s="9"/>
    </row>
    <row r="255" spans="1:12" ht="12.75">
      <c r="A255" s="10">
        <v>1</v>
      </c>
      <c r="B255" s="15">
        <v>16.5</v>
      </c>
      <c r="C255" s="10">
        <f>B255*2.54</f>
        <v>41.910000000000004</v>
      </c>
      <c r="D255" s="40">
        <v>5.4</v>
      </c>
      <c r="E255" s="26">
        <f>D255/B255</f>
        <v>0.32727272727272727</v>
      </c>
      <c r="F255" s="8"/>
      <c r="H255" s="33">
        <v>29</v>
      </c>
      <c r="I255" s="33">
        <v>38</v>
      </c>
      <c r="J255" s="33">
        <v>41</v>
      </c>
      <c r="K255" s="33">
        <v>27</v>
      </c>
      <c r="L255" s="33">
        <v>27</v>
      </c>
    </row>
    <row r="256" spans="1:12" ht="12.75">
      <c r="A256" s="10">
        <v>2</v>
      </c>
      <c r="B256" s="15">
        <v>16.5</v>
      </c>
      <c r="C256" s="10">
        <f>B256*2.54</f>
        <v>41.910000000000004</v>
      </c>
      <c r="D256" s="40">
        <v>5.2</v>
      </c>
      <c r="E256" s="26">
        <f>D256/B256</f>
        <v>0.3151515151515152</v>
      </c>
      <c r="F256" s="8"/>
      <c r="H256" s="33">
        <v>31</v>
      </c>
      <c r="I256" s="33">
        <v>38</v>
      </c>
      <c r="J256" s="33">
        <v>50</v>
      </c>
      <c r="K256" s="33">
        <v>22</v>
      </c>
      <c r="L256" s="33">
        <v>34</v>
      </c>
    </row>
    <row r="257" spans="1:12" ht="12.75">
      <c r="A257" s="10">
        <v>3</v>
      </c>
      <c r="B257" s="15">
        <v>12.5</v>
      </c>
      <c r="C257" s="10">
        <f>B257*2.54</f>
        <v>31.75</v>
      </c>
      <c r="D257" s="40">
        <v>1.7</v>
      </c>
      <c r="E257" s="26">
        <f>D257/B257</f>
        <v>0.136</v>
      </c>
      <c r="F257" s="8"/>
      <c r="H257" s="33">
        <v>34</v>
      </c>
      <c r="I257" s="33">
        <v>27</v>
      </c>
      <c r="J257" s="33">
        <v>48</v>
      </c>
      <c r="K257" s="33">
        <v>25</v>
      </c>
      <c r="L257" s="33">
        <v>38</v>
      </c>
    </row>
    <row r="258" spans="1:12" ht="12.75">
      <c r="A258" s="10">
        <v>4</v>
      </c>
      <c r="B258" s="15">
        <v>15</v>
      </c>
      <c r="C258" s="10">
        <f>B258*2.54</f>
        <v>38.1</v>
      </c>
      <c r="D258" s="40">
        <v>3.8</v>
      </c>
      <c r="E258" s="26">
        <f>D258/B258</f>
        <v>0.2533333333333333</v>
      </c>
      <c r="F258" s="8"/>
      <c r="H258" s="33">
        <v>33</v>
      </c>
      <c r="I258" s="33">
        <v>34</v>
      </c>
      <c r="J258" s="33">
        <v>42</v>
      </c>
      <c r="K258" s="33">
        <v>22</v>
      </c>
      <c r="L258" s="33">
        <v>38</v>
      </c>
    </row>
    <row r="259" spans="1:12" ht="12.75">
      <c r="A259" s="10">
        <v>5</v>
      </c>
      <c r="B259" s="15">
        <v>11</v>
      </c>
      <c r="C259" s="10">
        <f>B259*2.54</f>
        <v>27.94</v>
      </c>
      <c r="D259" s="40">
        <v>3.9</v>
      </c>
      <c r="E259" s="26">
        <f>D259/B259</f>
        <v>0.35454545454545455</v>
      </c>
      <c r="F259" s="8"/>
      <c r="H259" s="33">
        <v>25</v>
      </c>
      <c r="I259" s="33">
        <v>37</v>
      </c>
      <c r="J259" s="33">
        <v>32</v>
      </c>
      <c r="K259" s="33">
        <v>27</v>
      </c>
      <c r="L259" s="33">
        <v>33</v>
      </c>
    </row>
    <row r="260" spans="1:12" ht="12.75">
      <c r="A260" s="1" t="s">
        <v>7</v>
      </c>
      <c r="B260" s="14">
        <f>AVERAGE(B255:B259)</f>
        <v>14.3</v>
      </c>
      <c r="C260" s="14">
        <f>AVERAGE(C255:C259)</f>
        <v>36.322</v>
      </c>
      <c r="D260" s="14">
        <f>AVERAGE(D255:D259)</f>
        <v>4</v>
      </c>
      <c r="E260" s="2">
        <f>AVERAGE(E255:E259)</f>
        <v>0.27726060606060604</v>
      </c>
      <c r="F260" s="8"/>
      <c r="H260" s="33">
        <v>28</v>
      </c>
      <c r="I260" s="33">
        <v>37</v>
      </c>
      <c r="J260" s="33">
        <v>32</v>
      </c>
      <c r="K260" s="33">
        <v>27</v>
      </c>
      <c r="L260" s="33">
        <v>35</v>
      </c>
    </row>
    <row r="261" spans="8:12" ht="12.75">
      <c r="H261" s="33">
        <v>29</v>
      </c>
      <c r="I261" s="33">
        <v>36</v>
      </c>
      <c r="J261" s="33">
        <v>38</v>
      </c>
      <c r="K261" s="33">
        <v>40</v>
      </c>
      <c r="L261" s="33">
        <v>40</v>
      </c>
    </row>
    <row r="262" spans="1:12" ht="12.75">
      <c r="A262" s="1"/>
      <c r="B262" s="14"/>
      <c r="C262" s="14"/>
      <c r="D262" s="14"/>
      <c r="E262" s="2"/>
      <c r="F262" s="8"/>
      <c r="H262" s="33">
        <v>32</v>
      </c>
      <c r="I262" s="33">
        <v>36</v>
      </c>
      <c r="J262" s="33">
        <v>34</v>
      </c>
      <c r="K262" s="33">
        <v>37</v>
      </c>
      <c r="L262" s="33">
        <v>41</v>
      </c>
    </row>
    <row r="263" spans="1:12" ht="12.75">
      <c r="A263" s="1"/>
      <c r="B263" s="14"/>
      <c r="C263" s="14"/>
      <c r="D263" s="14"/>
      <c r="E263" s="2"/>
      <c r="F263" s="8"/>
      <c r="H263" s="33">
        <v>35</v>
      </c>
      <c r="I263" s="33">
        <v>36</v>
      </c>
      <c r="J263" s="33">
        <v>28</v>
      </c>
      <c r="K263" s="33">
        <v>36</v>
      </c>
      <c r="L263" s="33">
        <v>42</v>
      </c>
    </row>
    <row r="264" spans="1:12" ht="12.75">
      <c r="A264" s="1"/>
      <c r="B264" s="14"/>
      <c r="C264" s="14"/>
      <c r="D264" s="14"/>
      <c r="E264" s="2"/>
      <c r="F264" s="8"/>
      <c r="H264" s="33">
        <v>32</v>
      </c>
      <c r="I264" s="33">
        <v>41</v>
      </c>
      <c r="J264" s="33">
        <v>24</v>
      </c>
      <c r="K264" s="33">
        <v>19</v>
      </c>
      <c r="L264" s="33">
        <v>51</v>
      </c>
    </row>
    <row r="265" spans="1:12" ht="12.75">
      <c r="A265" s="1"/>
      <c r="B265" s="14"/>
      <c r="C265" s="14"/>
      <c r="D265" s="14"/>
      <c r="E265" s="2"/>
      <c r="F265" s="8"/>
      <c r="H265" s="33"/>
      <c r="I265" s="33"/>
      <c r="J265" s="33"/>
      <c r="K265" s="33"/>
      <c r="L265" s="33"/>
    </row>
    <row r="266" spans="4:12" ht="12.75">
      <c r="D266" s="44" t="s">
        <v>0</v>
      </c>
      <c r="E266" s="3"/>
      <c r="F266" s="14">
        <f>K266*E260</f>
        <v>9.415770181818182</v>
      </c>
      <c r="H266" s="45" t="s">
        <v>10</v>
      </c>
      <c r="I266" s="9"/>
      <c r="J266" s="9"/>
      <c r="K266" s="42">
        <f>AVERAGE(H255:L264)</f>
        <v>33.96</v>
      </c>
      <c r="L266" t="s">
        <v>11</v>
      </c>
    </row>
    <row r="268" spans="1:5" ht="12.75">
      <c r="A268" s="1" t="s">
        <v>9</v>
      </c>
      <c r="B268" s="1"/>
      <c r="C268" s="1" t="s">
        <v>29</v>
      </c>
      <c r="D268" s="1"/>
      <c r="E268" s="1"/>
    </row>
    <row r="269" spans="1:5" ht="12.75">
      <c r="A269" s="20" t="s">
        <v>8</v>
      </c>
      <c r="B269" s="21">
        <v>35578</v>
      </c>
      <c r="C269" s="1"/>
      <c r="D269" s="1" t="s">
        <v>12</v>
      </c>
      <c r="E269" s="23">
        <v>0.3090277777777778</v>
      </c>
    </row>
    <row r="270" spans="8:12" ht="12.75">
      <c r="H270" s="5"/>
      <c r="I270" s="5"/>
      <c r="J270" s="5"/>
      <c r="K270" s="5"/>
      <c r="L270" s="5"/>
    </row>
    <row r="271" spans="1:12" ht="12.75">
      <c r="A271" s="6"/>
      <c r="B271" s="7" t="s">
        <v>1</v>
      </c>
      <c r="C271" s="7" t="s">
        <v>2</v>
      </c>
      <c r="D271" s="8" t="s">
        <v>19</v>
      </c>
      <c r="E271" s="8" t="s">
        <v>5</v>
      </c>
      <c r="F271" s="8"/>
      <c r="H271" s="41" t="s">
        <v>6</v>
      </c>
      <c r="I271" s="9"/>
      <c r="J271" s="9"/>
      <c r="K271" s="9"/>
      <c r="L271" s="9"/>
    </row>
    <row r="272" spans="1:12" ht="12.75">
      <c r="A272" s="10">
        <v>1</v>
      </c>
      <c r="B272" s="15">
        <v>12</v>
      </c>
      <c r="C272" s="10">
        <f>B272*2.54</f>
        <v>30.48</v>
      </c>
      <c r="D272" s="40">
        <v>3.8</v>
      </c>
      <c r="E272" s="26">
        <f>D272/B272</f>
        <v>0.31666666666666665</v>
      </c>
      <c r="F272" s="8"/>
      <c r="H272" s="33">
        <v>28</v>
      </c>
      <c r="I272" s="33">
        <v>16</v>
      </c>
      <c r="J272" s="33">
        <v>34</v>
      </c>
      <c r="K272" s="33">
        <v>31</v>
      </c>
      <c r="L272" s="33">
        <v>32</v>
      </c>
    </row>
    <row r="273" spans="1:12" ht="12.75">
      <c r="A273" s="10">
        <v>2</v>
      </c>
      <c r="B273" s="15">
        <v>13</v>
      </c>
      <c r="C273" s="10">
        <f>B273*2.54</f>
        <v>33.02</v>
      </c>
      <c r="D273" s="40">
        <v>5.2</v>
      </c>
      <c r="E273" s="26">
        <f>D273/B273</f>
        <v>0.4</v>
      </c>
      <c r="F273" s="8"/>
      <c r="H273" s="33">
        <v>34</v>
      </c>
      <c r="I273" s="33">
        <v>25</v>
      </c>
      <c r="J273" s="33">
        <v>33</v>
      </c>
      <c r="K273" s="33">
        <v>33</v>
      </c>
      <c r="L273" s="33">
        <v>39</v>
      </c>
    </row>
    <row r="274" spans="1:12" ht="12.75">
      <c r="A274" s="10">
        <v>3</v>
      </c>
      <c r="B274" s="15">
        <v>12.5</v>
      </c>
      <c r="C274" s="10">
        <f>B274*2.54</f>
        <v>31.75</v>
      </c>
      <c r="D274" s="40">
        <v>4.1</v>
      </c>
      <c r="E274" s="26">
        <f>D274/B274</f>
        <v>0.32799999999999996</v>
      </c>
      <c r="F274" s="8"/>
      <c r="H274" s="33">
        <v>29</v>
      </c>
      <c r="I274" s="33">
        <v>33</v>
      </c>
      <c r="J274" s="33">
        <v>27</v>
      </c>
      <c r="K274" s="33">
        <v>28</v>
      </c>
      <c r="L274" s="33">
        <v>35</v>
      </c>
    </row>
    <row r="275" spans="1:12" ht="12.75">
      <c r="A275" s="10">
        <v>4</v>
      </c>
      <c r="B275" s="15">
        <v>10</v>
      </c>
      <c r="C275" s="10">
        <f>B275*2.54</f>
        <v>25.4</v>
      </c>
      <c r="D275" s="40">
        <v>3.1</v>
      </c>
      <c r="E275" s="26">
        <f>D275/B275</f>
        <v>0.31</v>
      </c>
      <c r="F275" s="8"/>
      <c r="H275" s="33">
        <v>19</v>
      </c>
      <c r="I275" s="33">
        <v>39</v>
      </c>
      <c r="J275" s="33">
        <v>0</v>
      </c>
      <c r="K275" s="33">
        <v>21</v>
      </c>
      <c r="L275" s="33">
        <v>42</v>
      </c>
    </row>
    <row r="276" spans="1:12" ht="12.75">
      <c r="A276" s="10">
        <v>5</v>
      </c>
      <c r="B276" s="15">
        <v>13</v>
      </c>
      <c r="C276" s="10">
        <f>B276*2.54</f>
        <v>33.02</v>
      </c>
      <c r="D276" s="40">
        <v>4.4</v>
      </c>
      <c r="E276" s="26">
        <f>D276/B276</f>
        <v>0.3384615384615385</v>
      </c>
      <c r="F276" s="8"/>
      <c r="H276" s="33">
        <v>26</v>
      </c>
      <c r="I276" s="33">
        <v>41</v>
      </c>
      <c r="J276" s="33">
        <v>18</v>
      </c>
      <c r="K276" s="33">
        <v>28</v>
      </c>
      <c r="L276" s="33">
        <v>32</v>
      </c>
    </row>
    <row r="277" spans="1:12" ht="12.75">
      <c r="A277" s="1" t="s">
        <v>7</v>
      </c>
      <c r="B277" s="14">
        <f>AVERAGE(B272:B276)</f>
        <v>12.1</v>
      </c>
      <c r="C277" s="14">
        <f>AVERAGE(C272:C276)</f>
        <v>30.734</v>
      </c>
      <c r="D277" s="14">
        <f>AVERAGE(D272:D276)</f>
        <v>4.12</v>
      </c>
      <c r="E277" s="2">
        <f>AVERAGE(E272:E276)</f>
        <v>0.3386256410256411</v>
      </c>
      <c r="F277" s="8"/>
      <c r="H277" s="33">
        <v>20</v>
      </c>
      <c r="I277" s="33">
        <v>36</v>
      </c>
      <c r="J277" s="33">
        <v>22</v>
      </c>
      <c r="K277" s="33">
        <v>22</v>
      </c>
      <c r="L277" s="33">
        <v>43</v>
      </c>
    </row>
    <row r="278" spans="8:12" ht="12.75">
      <c r="H278" s="33">
        <v>18</v>
      </c>
      <c r="I278" s="33">
        <v>35</v>
      </c>
      <c r="J278" s="33">
        <v>17</v>
      </c>
      <c r="K278" s="33">
        <v>30</v>
      </c>
      <c r="L278" s="33">
        <v>47</v>
      </c>
    </row>
    <row r="279" spans="1:12" ht="12.75">
      <c r="A279" s="1"/>
      <c r="B279" s="14"/>
      <c r="C279" s="14"/>
      <c r="D279" s="14"/>
      <c r="E279" s="2"/>
      <c r="F279" s="8"/>
      <c r="H279" s="33">
        <v>23</v>
      </c>
      <c r="I279" s="33">
        <v>36</v>
      </c>
      <c r="J279" s="33">
        <v>21</v>
      </c>
      <c r="K279" s="33">
        <v>38</v>
      </c>
      <c r="L279" s="33">
        <v>48</v>
      </c>
    </row>
    <row r="280" spans="1:12" ht="12.75">
      <c r="A280" s="1"/>
      <c r="B280" s="14"/>
      <c r="C280" s="14"/>
      <c r="D280" s="14"/>
      <c r="E280" s="2"/>
      <c r="F280" s="8"/>
      <c r="H280" s="33">
        <v>24</v>
      </c>
      <c r="I280" s="33">
        <v>44</v>
      </c>
      <c r="J280" s="33">
        <v>19</v>
      </c>
      <c r="K280" s="33">
        <v>25</v>
      </c>
      <c r="L280" s="33">
        <v>45</v>
      </c>
    </row>
    <row r="281" spans="1:12" ht="12.75">
      <c r="A281" s="1"/>
      <c r="B281" s="14"/>
      <c r="C281" s="14"/>
      <c r="D281" s="14"/>
      <c r="E281" s="2"/>
      <c r="F281" s="8"/>
      <c r="H281" s="33">
        <v>23</v>
      </c>
      <c r="I281" s="33">
        <v>45</v>
      </c>
      <c r="J281" s="33">
        <v>23</v>
      </c>
      <c r="K281" s="33">
        <v>27</v>
      </c>
      <c r="L281" s="33">
        <v>36</v>
      </c>
    </row>
    <row r="282" spans="1:12" ht="12.75">
      <c r="A282" s="1"/>
      <c r="B282" s="14"/>
      <c r="C282" s="14"/>
      <c r="D282" s="14"/>
      <c r="E282" s="2"/>
      <c r="F282" s="8"/>
      <c r="H282" s="33"/>
      <c r="I282" s="33"/>
      <c r="J282" s="33"/>
      <c r="K282" s="33"/>
      <c r="L282" s="33"/>
    </row>
    <row r="283" spans="4:12" ht="12.75">
      <c r="D283" s="44" t="s">
        <v>0</v>
      </c>
      <c r="E283" s="3"/>
      <c r="F283" s="14">
        <f>K283*E277</f>
        <v>10.091044102564105</v>
      </c>
      <c r="H283" s="45" t="s">
        <v>10</v>
      </c>
      <c r="I283" s="9"/>
      <c r="J283" s="9"/>
      <c r="K283" s="42">
        <f>AVERAGE(H272:L281)</f>
        <v>29.8</v>
      </c>
      <c r="L283" t="s">
        <v>11</v>
      </c>
    </row>
    <row r="285" spans="1:5" ht="12.75">
      <c r="A285" s="1" t="s">
        <v>9</v>
      </c>
      <c r="B285" s="1"/>
      <c r="C285" s="1" t="s">
        <v>29</v>
      </c>
      <c r="D285" s="1"/>
      <c r="E285" s="1"/>
    </row>
    <row r="286" spans="1:5" ht="12.75">
      <c r="A286" s="20" t="s">
        <v>8</v>
      </c>
      <c r="B286" s="21">
        <v>35579</v>
      </c>
      <c r="C286" s="1"/>
      <c r="D286" s="1" t="s">
        <v>12</v>
      </c>
      <c r="E286" s="23"/>
    </row>
    <row r="287" spans="8:12" ht="12.75">
      <c r="H287" s="5"/>
      <c r="I287" s="5"/>
      <c r="J287" s="5"/>
      <c r="K287" s="5"/>
      <c r="L287" s="5"/>
    </row>
    <row r="288" spans="1:12" ht="12.75">
      <c r="A288" s="6"/>
      <c r="B288" s="7" t="s">
        <v>1</v>
      </c>
      <c r="C288" s="7" t="s">
        <v>2</v>
      </c>
      <c r="D288" s="8" t="s">
        <v>19</v>
      </c>
      <c r="E288" s="8" t="s">
        <v>5</v>
      </c>
      <c r="F288" s="8"/>
      <c r="H288" s="41" t="s">
        <v>6</v>
      </c>
      <c r="I288" s="9"/>
      <c r="J288" s="9"/>
      <c r="K288" s="9"/>
      <c r="L288" s="9"/>
    </row>
    <row r="289" spans="1:12" ht="12.75">
      <c r="A289" s="10">
        <v>1</v>
      </c>
      <c r="B289" s="15">
        <v>11</v>
      </c>
      <c r="C289" s="10">
        <f>B289*2.54</f>
        <v>27.94</v>
      </c>
      <c r="D289" s="40">
        <v>2.2</v>
      </c>
      <c r="E289" s="26">
        <f>D289/B289</f>
        <v>0.2</v>
      </c>
      <c r="F289" s="8"/>
      <c r="H289" s="33">
        <v>30</v>
      </c>
      <c r="I289" s="33">
        <v>17</v>
      </c>
      <c r="J289" s="33">
        <v>44</v>
      </c>
      <c r="K289" s="33">
        <v>20</v>
      </c>
      <c r="L289" s="33">
        <v>32</v>
      </c>
    </row>
    <row r="290" spans="1:12" ht="12.75">
      <c r="A290" s="10">
        <v>2</v>
      </c>
      <c r="B290" s="15">
        <v>11</v>
      </c>
      <c r="C290" s="10">
        <f>B290*2.54</f>
        <v>27.94</v>
      </c>
      <c r="D290" s="40">
        <v>1.9</v>
      </c>
      <c r="E290" s="26">
        <f>D290/B290</f>
        <v>0.17272727272727273</v>
      </c>
      <c r="F290" s="8"/>
      <c r="H290" s="33">
        <v>31</v>
      </c>
      <c r="I290" s="33">
        <v>29</v>
      </c>
      <c r="J290" s="33">
        <v>46</v>
      </c>
      <c r="K290" s="33">
        <v>26</v>
      </c>
      <c r="L290" s="33">
        <v>25</v>
      </c>
    </row>
    <row r="291" spans="1:12" ht="12.75">
      <c r="A291" s="10">
        <v>3</v>
      </c>
      <c r="B291" s="15">
        <v>13</v>
      </c>
      <c r="C291" s="10">
        <f>B291*2.54</f>
        <v>33.02</v>
      </c>
      <c r="D291" s="40">
        <v>1.8</v>
      </c>
      <c r="E291" s="26">
        <f>D291/B291</f>
        <v>0.13846153846153847</v>
      </c>
      <c r="F291" s="8"/>
      <c r="H291" s="33">
        <v>27</v>
      </c>
      <c r="I291" s="33">
        <v>38</v>
      </c>
      <c r="J291" s="33">
        <v>47</v>
      </c>
      <c r="K291" s="33">
        <v>32</v>
      </c>
      <c r="L291" s="33">
        <v>25</v>
      </c>
    </row>
    <row r="292" spans="1:12" ht="12.75">
      <c r="A292" s="10">
        <v>4</v>
      </c>
      <c r="B292" s="15">
        <v>14.5</v>
      </c>
      <c r="C292" s="10">
        <f>B292*2.54</f>
        <v>36.83</v>
      </c>
      <c r="D292" s="40">
        <v>3.5</v>
      </c>
      <c r="E292" s="26">
        <f>D292/B292</f>
        <v>0.2413793103448276</v>
      </c>
      <c r="F292" s="8"/>
      <c r="H292" s="33">
        <v>23</v>
      </c>
      <c r="I292" s="33">
        <v>38</v>
      </c>
      <c r="J292" s="33">
        <v>42</v>
      </c>
      <c r="K292" s="33">
        <v>25</v>
      </c>
      <c r="L292" s="33">
        <v>34</v>
      </c>
    </row>
    <row r="293" spans="1:12" ht="12.75">
      <c r="A293" s="10">
        <v>5</v>
      </c>
      <c r="B293" s="15">
        <v>11</v>
      </c>
      <c r="C293" s="10">
        <f>B293*2.54</f>
        <v>27.94</v>
      </c>
      <c r="D293" s="40">
        <v>1.8</v>
      </c>
      <c r="E293" s="26">
        <f>D293/B293</f>
        <v>0.16363636363636364</v>
      </c>
      <c r="F293" s="8"/>
      <c r="H293" s="33">
        <v>32</v>
      </c>
      <c r="I293" s="33">
        <v>37</v>
      </c>
      <c r="J293" s="33">
        <v>34</v>
      </c>
      <c r="K293" s="33">
        <v>22</v>
      </c>
      <c r="L293" s="33">
        <v>37</v>
      </c>
    </row>
    <row r="294" spans="1:12" ht="12.75">
      <c r="A294" s="1" t="s">
        <v>7</v>
      </c>
      <c r="B294" s="14">
        <f>AVERAGE(B289:B293)</f>
        <v>12.1</v>
      </c>
      <c r="C294" s="14">
        <f>AVERAGE(C289:C293)</f>
        <v>30.734</v>
      </c>
      <c r="D294" s="14">
        <f>AVERAGE(D289:D293)</f>
        <v>2.2399999999999998</v>
      </c>
      <c r="E294" s="2">
        <f>AVERAGE(E289:E293)</f>
        <v>0.18324089703400048</v>
      </c>
      <c r="F294" s="8"/>
      <c r="H294" s="33">
        <v>26</v>
      </c>
      <c r="I294" s="33">
        <v>35</v>
      </c>
      <c r="J294" s="33">
        <v>33</v>
      </c>
      <c r="K294" s="33">
        <v>31</v>
      </c>
      <c r="L294" s="33">
        <v>42</v>
      </c>
    </row>
    <row r="295" spans="8:12" ht="12.75">
      <c r="H295" s="33">
        <v>21</v>
      </c>
      <c r="I295" s="33">
        <v>28</v>
      </c>
      <c r="J295" s="33">
        <v>33</v>
      </c>
      <c r="K295" s="33">
        <v>30</v>
      </c>
      <c r="L295" s="33">
        <v>42</v>
      </c>
    </row>
    <row r="296" spans="1:12" ht="12.75">
      <c r="A296" s="1"/>
      <c r="B296" s="14"/>
      <c r="C296" s="14"/>
      <c r="D296" s="14"/>
      <c r="E296" s="2"/>
      <c r="F296" s="8"/>
      <c r="H296" s="33">
        <v>23</v>
      </c>
      <c r="I296" s="33">
        <v>28</v>
      </c>
      <c r="J296" s="33">
        <v>28</v>
      </c>
      <c r="K296" s="33">
        <v>32</v>
      </c>
      <c r="L296" s="33">
        <v>45</v>
      </c>
    </row>
    <row r="297" spans="1:12" ht="12.75">
      <c r="A297" s="1"/>
      <c r="B297" s="14"/>
      <c r="C297" s="14"/>
      <c r="D297" s="14"/>
      <c r="E297" s="2"/>
      <c r="F297" s="8"/>
      <c r="H297" s="33">
        <v>20</v>
      </c>
      <c r="I297" s="33">
        <v>39</v>
      </c>
      <c r="J297" s="33">
        <v>18</v>
      </c>
      <c r="K297" s="33">
        <v>36</v>
      </c>
      <c r="L297" s="33">
        <v>41</v>
      </c>
    </row>
    <row r="298" spans="1:12" ht="12.75">
      <c r="A298" s="1"/>
      <c r="B298" s="14"/>
      <c r="C298" s="14"/>
      <c r="D298" s="14"/>
      <c r="E298" s="2"/>
      <c r="F298" s="8"/>
      <c r="H298" s="33">
        <v>21</v>
      </c>
      <c r="I298" s="33">
        <v>39</v>
      </c>
      <c r="J298" s="33">
        <v>19</v>
      </c>
      <c r="K298" s="33">
        <v>37</v>
      </c>
      <c r="L298" s="33">
        <v>40</v>
      </c>
    </row>
    <row r="299" spans="1:12" ht="12.75">
      <c r="A299" s="1"/>
      <c r="B299" s="14"/>
      <c r="C299" s="14"/>
      <c r="D299" s="14"/>
      <c r="E299" s="2"/>
      <c r="F299" s="8"/>
      <c r="H299" s="33"/>
      <c r="I299" s="33"/>
      <c r="J299" s="33"/>
      <c r="K299" s="33"/>
      <c r="L299" s="33"/>
    </row>
    <row r="300" spans="4:12" ht="12.75">
      <c r="D300" s="44" t="s">
        <v>0</v>
      </c>
      <c r="E300" s="3"/>
      <c r="F300" s="14">
        <f>K300*E294</f>
        <v>5.790412346274415</v>
      </c>
      <c r="H300" s="45" t="s">
        <v>10</v>
      </c>
      <c r="I300" s="9"/>
      <c r="J300" s="9"/>
      <c r="K300" s="42">
        <f>AVERAGE(H289:L298)</f>
        <v>31.6</v>
      </c>
      <c r="L300" t="s">
        <v>11</v>
      </c>
    </row>
    <row r="302" spans="1:5" ht="12.75">
      <c r="A302" s="1" t="s">
        <v>9</v>
      </c>
      <c r="B302" s="1"/>
      <c r="C302" s="1" t="s">
        <v>29</v>
      </c>
      <c r="D302" s="1"/>
      <c r="E302" s="1"/>
    </row>
    <row r="303" spans="1:5" ht="12.75">
      <c r="A303" s="20" t="s">
        <v>8</v>
      </c>
      <c r="B303" s="21">
        <v>35580</v>
      </c>
      <c r="C303" s="1"/>
      <c r="D303" s="1" t="s">
        <v>12</v>
      </c>
      <c r="E303" s="23"/>
    </row>
    <row r="304" spans="8:12" ht="12.75">
      <c r="H304" s="5"/>
      <c r="I304" s="5"/>
      <c r="J304" s="5"/>
      <c r="K304" s="5"/>
      <c r="L304" s="5"/>
    </row>
    <row r="305" spans="1:12" ht="12.75">
      <c r="A305" s="6"/>
      <c r="B305" s="7" t="s">
        <v>1</v>
      </c>
      <c r="C305" s="7" t="s">
        <v>2</v>
      </c>
      <c r="D305" s="8" t="s">
        <v>19</v>
      </c>
      <c r="E305" s="8" t="s">
        <v>5</v>
      </c>
      <c r="F305" s="8"/>
      <c r="H305" s="41" t="s">
        <v>6</v>
      </c>
      <c r="I305" s="9"/>
      <c r="J305" s="9"/>
      <c r="K305" s="9"/>
      <c r="L305" s="9"/>
    </row>
    <row r="306" spans="1:12" ht="12.75">
      <c r="A306" s="10">
        <v>1</v>
      </c>
      <c r="B306" s="15">
        <v>18</v>
      </c>
      <c r="C306" s="10">
        <f>B306*2.54</f>
        <v>45.72</v>
      </c>
      <c r="D306" s="40">
        <v>4.5</v>
      </c>
      <c r="E306" s="26">
        <f>D306/B306</f>
        <v>0.25</v>
      </c>
      <c r="F306" s="8"/>
      <c r="H306" s="33">
        <v>35</v>
      </c>
      <c r="I306" s="33">
        <v>41</v>
      </c>
      <c r="J306" s="33">
        <v>43</v>
      </c>
      <c r="K306" s="33">
        <v>25</v>
      </c>
      <c r="L306" s="33">
        <v>33</v>
      </c>
    </row>
    <row r="307" spans="1:12" ht="12.75">
      <c r="A307" s="10">
        <v>2</v>
      </c>
      <c r="B307" s="15">
        <v>18</v>
      </c>
      <c r="C307" s="10">
        <f>B307*2.54</f>
        <v>45.72</v>
      </c>
      <c r="D307" s="40">
        <v>4.9</v>
      </c>
      <c r="E307" s="26">
        <f>D307/B307</f>
        <v>0.27222222222222225</v>
      </c>
      <c r="F307" s="8"/>
      <c r="H307" s="33">
        <v>38</v>
      </c>
      <c r="I307" s="33">
        <v>32</v>
      </c>
      <c r="J307" s="33">
        <v>45</v>
      </c>
      <c r="K307" s="33">
        <v>32</v>
      </c>
      <c r="L307" s="33">
        <v>41</v>
      </c>
    </row>
    <row r="308" spans="1:12" ht="12.75">
      <c r="A308" s="10">
        <v>3</v>
      </c>
      <c r="B308" s="15">
        <v>14</v>
      </c>
      <c r="C308" s="10">
        <f>B308*2.54</f>
        <v>35.56</v>
      </c>
      <c r="D308" s="40">
        <v>3.3</v>
      </c>
      <c r="E308" s="26">
        <f>D308/B308</f>
        <v>0.2357142857142857</v>
      </c>
      <c r="F308" s="8"/>
      <c r="H308" s="33">
        <v>35</v>
      </c>
      <c r="I308" s="33">
        <v>27</v>
      </c>
      <c r="J308" s="33">
        <v>51</v>
      </c>
      <c r="K308" s="33">
        <v>26</v>
      </c>
      <c r="L308" s="33">
        <v>47</v>
      </c>
    </row>
    <row r="309" spans="1:12" ht="12.75">
      <c r="A309" s="10">
        <v>4</v>
      </c>
      <c r="B309" s="15">
        <v>14</v>
      </c>
      <c r="C309" s="10">
        <f>B309*2.54</f>
        <v>35.56</v>
      </c>
      <c r="D309" s="40">
        <v>2.2</v>
      </c>
      <c r="E309" s="26">
        <f>D309/B309</f>
        <v>0.15714285714285717</v>
      </c>
      <c r="F309" s="8"/>
      <c r="H309" s="33">
        <v>32</v>
      </c>
      <c r="I309" s="33">
        <v>25</v>
      </c>
      <c r="J309" s="33">
        <v>50</v>
      </c>
      <c r="K309" s="33">
        <v>29</v>
      </c>
      <c r="L309" s="33">
        <v>46</v>
      </c>
    </row>
    <row r="310" spans="1:12" ht="12.75">
      <c r="A310" s="10">
        <v>5</v>
      </c>
      <c r="B310" s="15">
        <v>14</v>
      </c>
      <c r="C310" s="10">
        <f>B310*2.54</f>
        <v>35.56</v>
      </c>
      <c r="D310" s="40">
        <v>2.5</v>
      </c>
      <c r="E310" s="26">
        <f>D310/B310</f>
        <v>0.17857142857142858</v>
      </c>
      <c r="F310" s="8"/>
      <c r="H310" s="33">
        <v>22</v>
      </c>
      <c r="I310" s="33">
        <v>36</v>
      </c>
      <c r="J310" s="33">
        <v>41</v>
      </c>
      <c r="K310" s="33">
        <v>35</v>
      </c>
      <c r="L310" s="33">
        <v>39</v>
      </c>
    </row>
    <row r="311" spans="1:12" ht="12.75">
      <c r="A311" s="1" t="s">
        <v>7</v>
      </c>
      <c r="B311" s="14">
        <f>AVERAGE(B306:B310)</f>
        <v>15.6</v>
      </c>
      <c r="C311" s="14">
        <f>AVERAGE(C306:C310)</f>
        <v>39.624</v>
      </c>
      <c r="D311" s="14">
        <f>AVERAGE(D306:D310)</f>
        <v>3.4799999999999995</v>
      </c>
      <c r="E311" s="2">
        <f>AVERAGE(E306:E310)</f>
        <v>0.21873015873015872</v>
      </c>
      <c r="F311" s="8"/>
      <c r="H311" s="33">
        <v>25</v>
      </c>
      <c r="I311" s="33">
        <v>41</v>
      </c>
      <c r="J311" s="33">
        <v>42</v>
      </c>
      <c r="K311" s="33">
        <v>36</v>
      </c>
      <c r="L311" s="33">
        <v>40</v>
      </c>
    </row>
    <row r="312" spans="8:12" ht="12.75">
      <c r="H312" s="33">
        <v>26</v>
      </c>
      <c r="I312" s="33">
        <v>44</v>
      </c>
      <c r="J312" s="33">
        <v>38</v>
      </c>
      <c r="K312" s="33">
        <v>38</v>
      </c>
      <c r="L312" s="33">
        <v>50</v>
      </c>
    </row>
    <row r="313" spans="1:12" ht="12.75">
      <c r="A313" s="1"/>
      <c r="B313" s="14"/>
      <c r="C313" s="14"/>
      <c r="D313" s="14"/>
      <c r="E313" s="2"/>
      <c r="F313" s="8"/>
      <c r="H313" s="33">
        <v>36</v>
      </c>
      <c r="I313" s="33">
        <v>51</v>
      </c>
      <c r="J313" s="33">
        <v>32</v>
      </c>
      <c r="K313" s="33">
        <v>42</v>
      </c>
      <c r="L313" s="33">
        <v>50</v>
      </c>
    </row>
    <row r="314" spans="1:12" ht="12.75">
      <c r="A314" s="1"/>
      <c r="B314" s="14"/>
      <c r="C314" s="14"/>
      <c r="D314" s="14"/>
      <c r="E314" s="2"/>
      <c r="F314" s="8"/>
      <c r="H314" s="33">
        <v>36</v>
      </c>
      <c r="I314" s="33">
        <v>47</v>
      </c>
      <c r="J314" s="33">
        <v>23</v>
      </c>
      <c r="K314" s="33">
        <v>42</v>
      </c>
      <c r="L314" s="33">
        <v>34</v>
      </c>
    </row>
    <row r="315" spans="1:12" ht="12.75">
      <c r="A315" s="1"/>
      <c r="B315" s="14"/>
      <c r="C315" s="14"/>
      <c r="D315" s="14"/>
      <c r="E315" s="2"/>
      <c r="F315" s="8"/>
      <c r="H315" s="33">
        <v>34</v>
      </c>
      <c r="I315" s="33">
        <v>51</v>
      </c>
      <c r="J315" s="33">
        <v>22</v>
      </c>
      <c r="K315" s="33">
        <v>32</v>
      </c>
      <c r="L315" s="33">
        <v>40</v>
      </c>
    </row>
    <row r="316" spans="1:12" ht="12.75">
      <c r="A316" s="1"/>
      <c r="B316" s="14"/>
      <c r="C316" s="14"/>
      <c r="D316" s="14"/>
      <c r="E316" s="2"/>
      <c r="F316" s="8"/>
      <c r="H316" s="33"/>
      <c r="I316" s="33"/>
      <c r="J316" s="33"/>
      <c r="K316" s="33"/>
      <c r="L316" s="33"/>
    </row>
    <row r="317" spans="4:12" ht="12.75">
      <c r="D317" s="44" t="s">
        <v>0</v>
      </c>
      <c r="E317" s="3"/>
      <c r="F317" s="14">
        <f>K317*E311</f>
        <v>8.128012698412697</v>
      </c>
      <c r="H317" s="45" t="s">
        <v>10</v>
      </c>
      <c r="I317" s="9"/>
      <c r="J317" s="9"/>
      <c r="K317" s="42">
        <f>AVERAGE(H306:L315)</f>
        <v>37.16</v>
      </c>
      <c r="L317" t="s">
        <v>11</v>
      </c>
    </row>
    <row r="319" spans="1:5" ht="12.75">
      <c r="A319" s="1" t="s">
        <v>9</v>
      </c>
      <c r="B319" s="1"/>
      <c r="C319" s="1" t="s">
        <v>29</v>
      </c>
      <c r="D319" s="1"/>
      <c r="E319" s="1"/>
    </row>
    <row r="320" spans="1:5" ht="12.75">
      <c r="A320" s="20" t="s">
        <v>8</v>
      </c>
      <c r="B320" s="21">
        <v>35581</v>
      </c>
      <c r="C320" s="1"/>
      <c r="D320" s="1" t="s">
        <v>12</v>
      </c>
      <c r="E320" s="23"/>
    </row>
    <row r="321" spans="8:12" ht="12.75">
      <c r="H321" s="5"/>
      <c r="I321" s="5"/>
      <c r="J321" s="5"/>
      <c r="K321" s="5"/>
      <c r="L321" s="5"/>
    </row>
    <row r="322" spans="1:12" ht="12.75">
      <c r="A322" s="6"/>
      <c r="B322" s="7" t="s">
        <v>1</v>
      </c>
      <c r="C322" s="7" t="s">
        <v>2</v>
      </c>
      <c r="D322" s="8" t="s">
        <v>19</v>
      </c>
      <c r="E322" s="8" t="s">
        <v>5</v>
      </c>
      <c r="F322" s="8"/>
      <c r="H322" s="41" t="s">
        <v>6</v>
      </c>
      <c r="I322" s="9"/>
      <c r="J322" s="9"/>
      <c r="K322" s="9"/>
      <c r="L322" s="9"/>
    </row>
    <row r="323" spans="1:12" ht="12.75">
      <c r="A323" s="10">
        <v>1</v>
      </c>
      <c r="B323" s="15">
        <v>12</v>
      </c>
      <c r="C323" s="10">
        <f>B323*2.54</f>
        <v>30.48</v>
      </c>
      <c r="D323" s="40">
        <v>2.3</v>
      </c>
      <c r="E323" s="26">
        <f>D323/B323</f>
        <v>0.19166666666666665</v>
      </c>
      <c r="F323" s="8"/>
      <c r="H323" s="33">
        <v>29</v>
      </c>
      <c r="I323" s="33">
        <v>34</v>
      </c>
      <c r="J323" s="33">
        <v>48</v>
      </c>
      <c r="K323" s="33">
        <v>9</v>
      </c>
      <c r="L323" s="33">
        <v>35</v>
      </c>
    </row>
    <row r="324" spans="1:12" ht="12.75">
      <c r="A324" s="10">
        <v>2</v>
      </c>
      <c r="B324" s="15">
        <v>13</v>
      </c>
      <c r="C324" s="10">
        <f>B324*2.54</f>
        <v>33.02</v>
      </c>
      <c r="D324" s="40">
        <v>4.3</v>
      </c>
      <c r="E324" s="26">
        <f>D324/B324</f>
        <v>0.33076923076923076</v>
      </c>
      <c r="F324" s="8"/>
      <c r="H324" s="33">
        <v>34</v>
      </c>
      <c r="I324" s="33">
        <v>22</v>
      </c>
      <c r="J324" s="33">
        <v>43</v>
      </c>
      <c r="K324" s="33">
        <v>20</v>
      </c>
      <c r="L324" s="33">
        <v>35</v>
      </c>
    </row>
    <row r="325" spans="1:12" ht="12.75">
      <c r="A325" s="10">
        <v>3</v>
      </c>
      <c r="B325" s="15">
        <v>16</v>
      </c>
      <c r="C325" s="10">
        <f>B325*2.54</f>
        <v>40.64</v>
      </c>
      <c r="D325" s="40">
        <v>5</v>
      </c>
      <c r="E325" s="26">
        <f>D325/B325</f>
        <v>0.3125</v>
      </c>
      <c r="F325" s="8"/>
      <c r="H325" s="33">
        <v>32</v>
      </c>
      <c r="I325" s="33">
        <v>23</v>
      </c>
      <c r="J325" s="33">
        <v>35</v>
      </c>
      <c r="K325" s="33">
        <v>34</v>
      </c>
      <c r="L325" s="33">
        <v>44</v>
      </c>
    </row>
    <row r="326" spans="1:12" ht="12.75">
      <c r="A326" s="10">
        <v>4</v>
      </c>
      <c r="B326" s="15">
        <v>10</v>
      </c>
      <c r="C326" s="10">
        <f>B326*2.54</f>
        <v>25.4</v>
      </c>
      <c r="D326" s="40">
        <v>2</v>
      </c>
      <c r="E326" s="26">
        <f>D326/B326</f>
        <v>0.2</v>
      </c>
      <c r="F326" s="8"/>
      <c r="H326" s="33">
        <v>28</v>
      </c>
      <c r="I326" s="33">
        <v>42</v>
      </c>
      <c r="J326" s="33">
        <v>35</v>
      </c>
      <c r="K326" s="33">
        <v>37</v>
      </c>
      <c r="L326" s="33">
        <v>50</v>
      </c>
    </row>
    <row r="327" spans="1:12" ht="12.75">
      <c r="A327" s="10">
        <v>5</v>
      </c>
      <c r="B327" s="15">
        <v>10</v>
      </c>
      <c r="C327" s="10">
        <f>B327*2.54</f>
        <v>25.4</v>
      </c>
      <c r="D327" s="40">
        <v>2.3</v>
      </c>
      <c r="E327" s="26">
        <f>D327/B327</f>
        <v>0.22999999999999998</v>
      </c>
      <c r="F327" s="8"/>
      <c r="H327" s="33">
        <v>21</v>
      </c>
      <c r="I327" s="33">
        <v>40</v>
      </c>
      <c r="J327" s="33">
        <v>35</v>
      </c>
      <c r="K327" s="33">
        <v>37</v>
      </c>
      <c r="L327" s="33">
        <v>51</v>
      </c>
    </row>
    <row r="328" spans="1:12" ht="12.75">
      <c r="A328" s="1" t="s">
        <v>7</v>
      </c>
      <c r="B328" s="14">
        <f>AVERAGE(B323:B327)</f>
        <v>12.2</v>
      </c>
      <c r="C328" s="14">
        <f>AVERAGE(C323:C327)</f>
        <v>30.988</v>
      </c>
      <c r="D328" s="14">
        <f>AVERAGE(D323:D327)</f>
        <v>3.1799999999999997</v>
      </c>
      <c r="E328" s="2">
        <f>AVERAGE(E323:E327)</f>
        <v>0.25298717948717947</v>
      </c>
      <c r="F328" s="8"/>
      <c r="H328" s="33">
        <v>24</v>
      </c>
      <c r="I328" s="33">
        <v>36</v>
      </c>
      <c r="J328" s="33">
        <v>31</v>
      </c>
      <c r="K328" s="33">
        <v>35</v>
      </c>
      <c r="L328" s="33">
        <v>54</v>
      </c>
    </row>
    <row r="329" spans="8:12" ht="12.75">
      <c r="H329" s="33">
        <v>33</v>
      </c>
      <c r="I329" s="33">
        <v>39</v>
      </c>
      <c r="J329" s="33">
        <v>28</v>
      </c>
      <c r="K329" s="33">
        <v>28</v>
      </c>
      <c r="L329" s="33">
        <v>44</v>
      </c>
    </row>
    <row r="330" spans="1:12" ht="12.75">
      <c r="A330" s="1"/>
      <c r="B330" s="14"/>
      <c r="C330" s="14"/>
      <c r="D330" s="14"/>
      <c r="E330" s="2"/>
      <c r="F330" s="8"/>
      <c r="H330" s="33">
        <v>34</v>
      </c>
      <c r="I330" s="33">
        <v>35</v>
      </c>
      <c r="J330" s="33">
        <v>27</v>
      </c>
      <c r="K330" s="33">
        <v>35</v>
      </c>
      <c r="L330" s="33">
        <v>49</v>
      </c>
    </row>
    <row r="331" spans="1:12" ht="12.75">
      <c r="A331" s="1"/>
      <c r="B331" s="14"/>
      <c r="C331" s="14"/>
      <c r="D331" s="14"/>
      <c r="E331" s="2"/>
      <c r="F331" s="8"/>
      <c r="H331" s="33">
        <v>31</v>
      </c>
      <c r="I331" s="33">
        <v>42</v>
      </c>
      <c r="J331" s="33">
        <v>29</v>
      </c>
      <c r="K331" s="33">
        <v>38</v>
      </c>
      <c r="L331" s="33">
        <v>45</v>
      </c>
    </row>
    <row r="332" spans="1:12" ht="12.75">
      <c r="A332" s="1"/>
      <c r="B332" s="14"/>
      <c r="C332" s="14"/>
      <c r="D332" s="14"/>
      <c r="E332" s="2"/>
      <c r="F332" s="8"/>
      <c r="H332" s="33">
        <v>32</v>
      </c>
      <c r="I332" s="33">
        <v>44</v>
      </c>
      <c r="J332" s="33">
        <v>32</v>
      </c>
      <c r="K332" s="33">
        <v>39</v>
      </c>
      <c r="L332" s="33">
        <v>38</v>
      </c>
    </row>
    <row r="333" spans="1:12" ht="12.75">
      <c r="A333" s="1"/>
      <c r="B333" s="14"/>
      <c r="C333" s="14"/>
      <c r="D333" s="14"/>
      <c r="E333" s="2"/>
      <c r="F333" s="8"/>
      <c r="H333" s="33"/>
      <c r="I333" s="33"/>
      <c r="J333" s="33"/>
      <c r="K333" s="33"/>
      <c r="L333" s="33"/>
    </row>
    <row r="334" spans="4:12" ht="12.75">
      <c r="D334" s="44" t="s">
        <v>0</v>
      </c>
      <c r="E334" s="3"/>
      <c r="F334" s="14">
        <f>K334*E328</f>
        <v>8.87985</v>
      </c>
      <c r="H334" s="45" t="s">
        <v>10</v>
      </c>
      <c r="I334" s="9"/>
      <c r="J334" s="9"/>
      <c r="K334" s="42">
        <f>AVERAGE(H323:L332)</f>
        <v>35.1</v>
      </c>
      <c r="L334" t="s">
        <v>11</v>
      </c>
    </row>
    <row r="336" spans="1:5" ht="12.75">
      <c r="A336" s="1" t="s">
        <v>9</v>
      </c>
      <c r="B336" s="1"/>
      <c r="C336" s="1" t="s">
        <v>29</v>
      </c>
      <c r="D336" s="1"/>
      <c r="E336" s="1"/>
    </row>
    <row r="337" spans="1:5" ht="12.75">
      <c r="A337" s="20" t="s">
        <v>8</v>
      </c>
      <c r="B337" s="21">
        <v>35582</v>
      </c>
      <c r="C337" s="1"/>
      <c r="D337" s="1" t="s">
        <v>12</v>
      </c>
      <c r="E337" s="23"/>
    </row>
    <row r="338" spans="8:12" ht="12.75">
      <c r="H338" s="5"/>
      <c r="I338" s="5"/>
      <c r="J338" s="5"/>
      <c r="K338" s="5"/>
      <c r="L338" s="5"/>
    </row>
    <row r="339" spans="1:12" ht="12.75">
      <c r="A339" s="6"/>
      <c r="B339" s="7" t="s">
        <v>1</v>
      </c>
      <c r="C339" s="7" t="s">
        <v>2</v>
      </c>
      <c r="D339" s="8" t="s">
        <v>19</v>
      </c>
      <c r="E339" s="8" t="s">
        <v>5</v>
      </c>
      <c r="F339" s="8"/>
      <c r="H339" s="41" t="s">
        <v>6</v>
      </c>
      <c r="I339" s="9"/>
      <c r="J339" s="9"/>
      <c r="K339" s="9"/>
      <c r="L339" s="9"/>
    </row>
    <row r="340" spans="1:12" ht="12.75">
      <c r="A340" s="10">
        <v>1</v>
      </c>
      <c r="B340" s="15">
        <v>12</v>
      </c>
      <c r="C340" s="10">
        <f>B340*2.54</f>
        <v>30.48</v>
      </c>
      <c r="D340" s="40">
        <v>2.9</v>
      </c>
      <c r="E340" s="26">
        <f>D340/B340</f>
        <v>0.24166666666666667</v>
      </c>
      <c r="F340" s="8"/>
      <c r="H340" s="33">
        <v>25</v>
      </c>
      <c r="I340" s="33">
        <v>26</v>
      </c>
      <c r="J340" s="33">
        <v>37</v>
      </c>
      <c r="K340" s="33">
        <v>24</v>
      </c>
      <c r="L340" s="33">
        <v>29</v>
      </c>
    </row>
    <row r="341" spans="1:12" ht="12.75">
      <c r="A341" s="10">
        <v>2</v>
      </c>
      <c r="B341" s="15">
        <v>14</v>
      </c>
      <c r="C341" s="10">
        <f>B341*2.54</f>
        <v>35.56</v>
      </c>
      <c r="D341" s="40">
        <v>3</v>
      </c>
      <c r="E341" s="26">
        <f>D341/B341</f>
        <v>0.21428571428571427</v>
      </c>
      <c r="F341" s="8"/>
      <c r="H341" s="33">
        <v>30</v>
      </c>
      <c r="I341" s="33">
        <v>19</v>
      </c>
      <c r="J341" s="33">
        <v>39</v>
      </c>
      <c r="K341" s="33">
        <v>26</v>
      </c>
      <c r="L341" s="33">
        <v>33</v>
      </c>
    </row>
    <row r="342" spans="1:12" ht="12.75">
      <c r="A342" s="10">
        <v>3</v>
      </c>
      <c r="B342" s="15">
        <v>12</v>
      </c>
      <c r="C342" s="10">
        <f>B342*2.54</f>
        <v>30.48</v>
      </c>
      <c r="D342" s="40">
        <v>2.5</v>
      </c>
      <c r="E342" s="26">
        <f>D342/B342</f>
        <v>0.20833333333333334</v>
      </c>
      <c r="F342" s="8"/>
      <c r="H342" s="33">
        <v>29</v>
      </c>
      <c r="I342" s="33">
        <v>23</v>
      </c>
      <c r="J342" s="33">
        <v>42</v>
      </c>
      <c r="K342" s="33">
        <v>30</v>
      </c>
      <c r="L342" s="33">
        <v>37</v>
      </c>
    </row>
    <row r="343" spans="1:12" ht="12.75">
      <c r="A343" s="10">
        <v>4</v>
      </c>
      <c r="B343" s="15">
        <v>15</v>
      </c>
      <c r="C343" s="10">
        <f>B343*2.54</f>
        <v>38.1</v>
      </c>
      <c r="D343" s="40">
        <v>5.6</v>
      </c>
      <c r="E343" s="26">
        <f>D343/B343</f>
        <v>0.3733333333333333</v>
      </c>
      <c r="F343" s="8"/>
      <c r="H343" s="33">
        <v>27</v>
      </c>
      <c r="I343" s="33">
        <v>33</v>
      </c>
      <c r="J343" s="33">
        <v>35</v>
      </c>
      <c r="K343" s="33">
        <v>30</v>
      </c>
      <c r="L343" s="33">
        <v>40</v>
      </c>
    </row>
    <row r="344" spans="1:12" ht="12.75">
      <c r="A344" s="10">
        <v>5</v>
      </c>
      <c r="B344" s="15">
        <v>16</v>
      </c>
      <c r="C344" s="10">
        <f>B344*2.54</f>
        <v>40.64</v>
      </c>
      <c r="D344" s="40">
        <v>3</v>
      </c>
      <c r="E344" s="26">
        <f>D344/B344</f>
        <v>0.1875</v>
      </c>
      <c r="F344" s="8"/>
      <c r="H344" s="33">
        <v>21</v>
      </c>
      <c r="I344" s="33">
        <v>34</v>
      </c>
      <c r="J344" s="33">
        <v>32</v>
      </c>
      <c r="K344" s="33">
        <v>16</v>
      </c>
      <c r="L344" s="33">
        <v>34</v>
      </c>
    </row>
    <row r="345" spans="1:12" ht="12.75">
      <c r="A345" s="1" t="s">
        <v>7</v>
      </c>
      <c r="B345" s="14">
        <f>AVERAGE(B340:B344)</f>
        <v>13.8</v>
      </c>
      <c r="C345" s="14">
        <f>AVERAGE(C340:C344)</f>
        <v>35.052</v>
      </c>
      <c r="D345" s="14">
        <f>AVERAGE(D340:D344)</f>
        <v>3.4</v>
      </c>
      <c r="E345" s="2">
        <f>AVERAGE(E340:E344)</f>
        <v>0.24502380952380953</v>
      </c>
      <c r="F345" s="8"/>
      <c r="H345" s="33">
        <v>26</v>
      </c>
      <c r="I345" s="33">
        <v>35</v>
      </c>
      <c r="J345" s="33">
        <v>32</v>
      </c>
      <c r="K345" s="33">
        <v>29</v>
      </c>
      <c r="L345" s="33">
        <v>35</v>
      </c>
    </row>
    <row r="346" spans="8:12" ht="12.75">
      <c r="H346" s="33">
        <v>31</v>
      </c>
      <c r="I346" s="33">
        <v>32</v>
      </c>
      <c r="J346" s="33">
        <v>34</v>
      </c>
      <c r="K346" s="33">
        <v>32</v>
      </c>
      <c r="L346" s="33">
        <v>34</v>
      </c>
    </row>
    <row r="347" spans="1:12" ht="12.75">
      <c r="A347" s="1"/>
      <c r="B347" s="14"/>
      <c r="C347" s="14"/>
      <c r="D347" s="14"/>
      <c r="E347" s="2"/>
      <c r="F347" s="8"/>
      <c r="H347" s="33">
        <v>28</v>
      </c>
      <c r="I347" s="33">
        <v>36</v>
      </c>
      <c r="J347" s="33">
        <v>32</v>
      </c>
      <c r="K347" s="33">
        <v>33</v>
      </c>
      <c r="L347" s="33">
        <v>40</v>
      </c>
    </row>
    <row r="348" spans="1:12" ht="12.75">
      <c r="A348" s="1"/>
      <c r="B348" s="14"/>
      <c r="C348" s="14"/>
      <c r="D348" s="14"/>
      <c r="E348" s="2"/>
      <c r="F348" s="8"/>
      <c r="H348" s="33">
        <v>29</v>
      </c>
      <c r="I348" s="33">
        <v>29</v>
      </c>
      <c r="J348" s="33">
        <v>36</v>
      </c>
      <c r="K348" s="33">
        <v>34</v>
      </c>
      <c r="L348" s="33">
        <v>48</v>
      </c>
    </row>
    <row r="349" spans="1:12" ht="12.75">
      <c r="A349" s="1"/>
      <c r="B349" s="14"/>
      <c r="C349" s="14"/>
      <c r="D349" s="14"/>
      <c r="E349" s="2"/>
      <c r="F349" s="8"/>
      <c r="H349" s="33">
        <v>30</v>
      </c>
      <c r="I349" s="33">
        <v>34</v>
      </c>
      <c r="J349" s="33">
        <v>25</v>
      </c>
      <c r="K349" s="33">
        <v>27</v>
      </c>
      <c r="L349" s="33">
        <v>51</v>
      </c>
    </row>
    <row r="350" spans="1:12" ht="12.75">
      <c r="A350" s="1"/>
      <c r="B350" s="14"/>
      <c r="C350" s="14"/>
      <c r="D350" s="14"/>
      <c r="E350" s="2"/>
      <c r="F350" s="8"/>
      <c r="H350" s="33"/>
      <c r="I350" s="33"/>
      <c r="J350" s="33"/>
      <c r="K350" s="33"/>
      <c r="L350" s="33"/>
    </row>
    <row r="351" spans="4:12" ht="12.75">
      <c r="D351" s="44" t="s">
        <v>0</v>
      </c>
      <c r="E351" s="3"/>
      <c r="F351" s="14">
        <f>K351*E345</f>
        <v>7.75745380952381</v>
      </c>
      <c r="H351" s="45" t="s">
        <v>10</v>
      </c>
      <c r="I351" s="9"/>
      <c r="J351" s="9"/>
      <c r="K351" s="42">
        <f>AVERAGE(H340:L349)</f>
        <v>31.66</v>
      </c>
      <c r="L351" t="s">
        <v>11</v>
      </c>
    </row>
    <row r="353" spans="1:5" ht="12.75">
      <c r="A353" s="1" t="s">
        <v>9</v>
      </c>
      <c r="B353" s="1"/>
      <c r="C353" s="1" t="s">
        <v>29</v>
      </c>
      <c r="D353" s="1"/>
      <c r="E353" s="1"/>
    </row>
    <row r="354" spans="1:5" ht="12.75">
      <c r="A354" s="20" t="s">
        <v>8</v>
      </c>
      <c r="B354" s="21">
        <v>35583</v>
      </c>
      <c r="C354" s="1"/>
      <c r="D354" s="1" t="s">
        <v>12</v>
      </c>
      <c r="E354" s="23"/>
    </row>
    <row r="355" spans="8:12" ht="12.75">
      <c r="H355" s="5"/>
      <c r="I355" s="5"/>
      <c r="J355" s="5"/>
      <c r="K355" s="5"/>
      <c r="L355" s="5"/>
    </row>
    <row r="356" spans="1:12" ht="12.75">
      <c r="A356" s="6"/>
      <c r="B356" s="7" t="s">
        <v>1</v>
      </c>
      <c r="C356" s="7" t="s">
        <v>2</v>
      </c>
      <c r="D356" s="8" t="s">
        <v>19</v>
      </c>
      <c r="E356" s="8" t="s">
        <v>5</v>
      </c>
      <c r="F356" s="8"/>
      <c r="H356" s="41" t="s">
        <v>6</v>
      </c>
      <c r="I356" s="9"/>
      <c r="J356" s="9"/>
      <c r="K356" s="9"/>
      <c r="L356" s="9"/>
    </row>
    <row r="357" spans="1:12" ht="12.75">
      <c r="A357" s="10">
        <v>1</v>
      </c>
      <c r="B357" s="15">
        <v>13</v>
      </c>
      <c r="C357" s="10">
        <f>B357*2.54</f>
        <v>33.02</v>
      </c>
      <c r="D357" s="40">
        <v>4.1</v>
      </c>
      <c r="E357" s="26">
        <f>D357/B357</f>
        <v>0.3153846153846154</v>
      </c>
      <c r="F357" s="8"/>
      <c r="H357" s="33">
        <v>29</v>
      </c>
      <c r="I357" s="33">
        <v>19</v>
      </c>
      <c r="J357" s="33">
        <v>43</v>
      </c>
      <c r="K357" s="33">
        <v>31</v>
      </c>
      <c r="L357" s="33">
        <v>36</v>
      </c>
    </row>
    <row r="358" spans="1:12" ht="12.75">
      <c r="A358" s="10">
        <v>2</v>
      </c>
      <c r="B358" s="15">
        <v>11</v>
      </c>
      <c r="C358" s="10">
        <f>B358*2.54</f>
        <v>27.94</v>
      </c>
      <c r="D358" s="40">
        <v>4</v>
      </c>
      <c r="E358" s="26">
        <f>D358/B358</f>
        <v>0.36363636363636365</v>
      </c>
      <c r="F358" s="8"/>
      <c r="H358" s="33">
        <v>21</v>
      </c>
      <c r="I358" s="33">
        <v>23</v>
      </c>
      <c r="J358" s="33">
        <v>33</v>
      </c>
      <c r="K358" s="33">
        <v>22</v>
      </c>
      <c r="L358" s="33">
        <v>35</v>
      </c>
    </row>
    <row r="359" spans="1:12" ht="12.75">
      <c r="A359" s="10">
        <v>3</v>
      </c>
      <c r="B359" s="15">
        <v>16</v>
      </c>
      <c r="C359" s="10">
        <f>B359*2.54</f>
        <v>40.64</v>
      </c>
      <c r="D359" s="40">
        <v>4.6</v>
      </c>
      <c r="E359" s="26">
        <f>D359/B359</f>
        <v>0.2875</v>
      </c>
      <c r="F359" s="8"/>
      <c r="H359" s="33">
        <v>21</v>
      </c>
      <c r="I359" s="33">
        <v>37</v>
      </c>
      <c r="J359" s="33">
        <v>32</v>
      </c>
      <c r="K359" s="33">
        <v>18</v>
      </c>
      <c r="L359" s="33">
        <v>35</v>
      </c>
    </row>
    <row r="360" spans="1:12" ht="12.75">
      <c r="A360" s="10">
        <v>4</v>
      </c>
      <c r="B360" s="15">
        <v>13</v>
      </c>
      <c r="C360" s="10">
        <f>B360*2.54</f>
        <v>33.02</v>
      </c>
      <c r="D360" s="40">
        <v>3.3</v>
      </c>
      <c r="E360" s="26">
        <f>D360/B360</f>
        <v>0.25384615384615383</v>
      </c>
      <c r="F360" s="8"/>
      <c r="H360" s="33">
        <v>22</v>
      </c>
      <c r="I360" s="33">
        <v>37</v>
      </c>
      <c r="J360" s="33">
        <v>33</v>
      </c>
      <c r="K360" s="33">
        <v>31</v>
      </c>
      <c r="L360" s="33">
        <v>35</v>
      </c>
    </row>
    <row r="361" spans="1:12" ht="12.75">
      <c r="A361" s="10">
        <v>5</v>
      </c>
      <c r="B361" s="15">
        <v>13</v>
      </c>
      <c r="C361" s="10">
        <f>B361*2.54</f>
        <v>33.02</v>
      </c>
      <c r="D361" s="40">
        <v>3.2</v>
      </c>
      <c r="E361" s="26">
        <f>D361/B361</f>
        <v>0.24615384615384617</v>
      </c>
      <c r="F361" s="8"/>
      <c r="H361" s="33">
        <v>30</v>
      </c>
      <c r="I361" s="33">
        <v>33</v>
      </c>
      <c r="J361" s="33">
        <v>32</v>
      </c>
      <c r="K361" s="33">
        <v>31</v>
      </c>
      <c r="L361" s="33">
        <v>40</v>
      </c>
    </row>
    <row r="362" spans="1:12" ht="12.75">
      <c r="A362" s="1" t="s">
        <v>7</v>
      </c>
      <c r="B362" s="14">
        <f>AVERAGE(B357:B361)</f>
        <v>13.2</v>
      </c>
      <c r="C362" s="14">
        <f>AVERAGE(C357:C361)</f>
        <v>33.528000000000006</v>
      </c>
      <c r="D362" s="14">
        <f>AVERAGE(D357:D361)</f>
        <v>3.84</v>
      </c>
      <c r="E362" s="2">
        <f>AVERAGE(E357:E361)</f>
        <v>0.2933041958041958</v>
      </c>
      <c r="F362" s="8"/>
      <c r="H362" s="33">
        <v>32</v>
      </c>
      <c r="I362" s="33">
        <v>32</v>
      </c>
      <c r="J362" s="33">
        <v>37</v>
      </c>
      <c r="K362" s="33">
        <v>33</v>
      </c>
      <c r="L362" s="33">
        <v>47</v>
      </c>
    </row>
    <row r="363" spans="8:12" ht="12.75">
      <c r="H363" s="33">
        <v>25</v>
      </c>
      <c r="I363" s="33">
        <v>34</v>
      </c>
      <c r="J363" s="33">
        <v>25</v>
      </c>
      <c r="K363" s="33">
        <v>26</v>
      </c>
      <c r="L363" s="33">
        <v>52</v>
      </c>
    </row>
    <row r="364" spans="1:12" ht="12.75">
      <c r="A364" s="1"/>
      <c r="B364" s="14"/>
      <c r="C364" s="14"/>
      <c r="D364" s="14"/>
      <c r="E364" s="2"/>
      <c r="F364" s="8"/>
      <c r="H364" s="33">
        <v>31</v>
      </c>
      <c r="I364" s="33">
        <v>37</v>
      </c>
      <c r="J364" s="33">
        <v>22</v>
      </c>
      <c r="K364" s="33">
        <v>29</v>
      </c>
      <c r="L364" s="33">
        <v>47</v>
      </c>
    </row>
    <row r="365" spans="1:12" ht="12.75">
      <c r="A365" s="1"/>
      <c r="B365" s="14"/>
      <c r="C365" s="14"/>
      <c r="D365" s="14"/>
      <c r="E365" s="2"/>
      <c r="F365" s="8"/>
      <c r="H365" s="33">
        <v>29</v>
      </c>
      <c r="I365" s="33">
        <v>40</v>
      </c>
      <c r="J365" s="33">
        <v>25</v>
      </c>
      <c r="K365" s="33">
        <v>10</v>
      </c>
      <c r="L365" s="33">
        <v>42</v>
      </c>
    </row>
    <row r="366" spans="1:12" ht="12.75">
      <c r="A366" s="1"/>
      <c r="B366" s="14"/>
      <c r="C366" s="14"/>
      <c r="D366" s="14"/>
      <c r="E366" s="2"/>
      <c r="F366" s="8"/>
      <c r="H366" s="33">
        <v>21</v>
      </c>
      <c r="I366" s="33">
        <v>44</v>
      </c>
      <c r="J366" s="33">
        <v>26</v>
      </c>
      <c r="K366" s="33">
        <v>36</v>
      </c>
      <c r="L366" s="33">
        <v>46</v>
      </c>
    </row>
    <row r="367" spans="1:12" ht="12.75">
      <c r="A367" s="1"/>
      <c r="B367" s="14"/>
      <c r="C367" s="14"/>
      <c r="D367" s="14"/>
      <c r="E367" s="2"/>
      <c r="F367" s="8"/>
      <c r="H367" s="33"/>
      <c r="I367" s="33"/>
      <c r="J367" s="33"/>
      <c r="K367" s="33"/>
      <c r="L367" s="33"/>
    </row>
    <row r="368" spans="4:12" ht="12.75">
      <c r="D368" s="44" t="s">
        <v>0</v>
      </c>
      <c r="E368" s="3"/>
      <c r="F368" s="14">
        <f>K368*E362</f>
        <v>9.309475174825174</v>
      </c>
      <c r="H368" s="45" t="s">
        <v>10</v>
      </c>
      <c r="I368" s="9"/>
      <c r="J368" s="9"/>
      <c r="K368" s="42">
        <f>AVERAGE(H357:L366)</f>
        <v>31.74</v>
      </c>
      <c r="L368" t="s">
        <v>11</v>
      </c>
    </row>
    <row r="370" spans="1:5" ht="12.75">
      <c r="A370" s="1" t="s">
        <v>9</v>
      </c>
      <c r="B370" s="1"/>
      <c r="C370" s="1" t="s">
        <v>29</v>
      </c>
      <c r="D370" s="1"/>
      <c r="E370" s="1"/>
    </row>
    <row r="371" spans="1:5" ht="12.75">
      <c r="A371" s="20" t="s">
        <v>8</v>
      </c>
      <c r="B371" s="21">
        <v>35584</v>
      </c>
      <c r="C371" s="1"/>
      <c r="D371" s="1" t="s">
        <v>12</v>
      </c>
      <c r="E371" s="23">
        <v>0.3194444444444445</v>
      </c>
    </row>
    <row r="372" spans="8:12" ht="12.75">
      <c r="H372" s="5"/>
      <c r="I372" s="5"/>
      <c r="J372" s="5"/>
      <c r="K372" s="5"/>
      <c r="L372" s="5"/>
    </row>
    <row r="373" spans="1:12" ht="12.75">
      <c r="A373" s="6"/>
      <c r="B373" s="7" t="s">
        <v>1</v>
      </c>
      <c r="C373" s="7" t="s">
        <v>2</v>
      </c>
      <c r="D373" s="8" t="s">
        <v>19</v>
      </c>
      <c r="E373" s="8" t="s">
        <v>5</v>
      </c>
      <c r="F373" s="8"/>
      <c r="H373" s="41" t="s">
        <v>6</v>
      </c>
      <c r="I373" s="9"/>
      <c r="J373" s="9"/>
      <c r="K373" s="9"/>
      <c r="L373" s="9"/>
    </row>
    <row r="374" spans="1:12" ht="12.75">
      <c r="A374" s="10">
        <v>1</v>
      </c>
      <c r="B374" s="15">
        <v>14.5</v>
      </c>
      <c r="C374" s="10">
        <f>B374*2.54</f>
        <v>36.83</v>
      </c>
      <c r="D374" s="40">
        <v>4.7</v>
      </c>
      <c r="E374" s="26">
        <f>D374/B374</f>
        <v>0.3241379310344828</v>
      </c>
      <c r="F374" s="8"/>
      <c r="H374" s="33">
        <v>21</v>
      </c>
      <c r="I374" s="33">
        <v>23</v>
      </c>
      <c r="J374" s="33">
        <v>38</v>
      </c>
      <c r="K374" s="33">
        <v>20</v>
      </c>
      <c r="L374" s="33">
        <v>19</v>
      </c>
    </row>
    <row r="375" spans="1:12" ht="12.75">
      <c r="A375" s="10">
        <v>2</v>
      </c>
      <c r="B375" s="15">
        <v>15</v>
      </c>
      <c r="C375" s="10">
        <f>B375*2.54</f>
        <v>38.1</v>
      </c>
      <c r="D375" s="40">
        <v>5.6</v>
      </c>
      <c r="E375" s="26">
        <f>D375/B375</f>
        <v>0.3733333333333333</v>
      </c>
      <c r="F375" s="8"/>
      <c r="H375" s="33">
        <v>27</v>
      </c>
      <c r="I375" s="33">
        <v>19</v>
      </c>
      <c r="J375" s="33">
        <v>45</v>
      </c>
      <c r="K375" s="33">
        <v>22</v>
      </c>
      <c r="L375" s="33">
        <v>30</v>
      </c>
    </row>
    <row r="376" spans="1:12" ht="12.75">
      <c r="A376" s="10">
        <v>3</v>
      </c>
      <c r="B376" s="15">
        <v>11.5</v>
      </c>
      <c r="C376" s="10">
        <f>B376*2.54</f>
        <v>29.21</v>
      </c>
      <c r="D376" s="40">
        <v>4.9</v>
      </c>
      <c r="E376" s="26">
        <f>D376/B376</f>
        <v>0.42608695652173917</v>
      </c>
      <c r="F376" s="8"/>
      <c r="H376" s="33">
        <v>25</v>
      </c>
      <c r="I376" s="33">
        <v>21</v>
      </c>
      <c r="J376" s="33">
        <v>41</v>
      </c>
      <c r="K376" s="33">
        <v>26</v>
      </c>
      <c r="L376" s="33">
        <v>40</v>
      </c>
    </row>
    <row r="377" spans="1:12" ht="12.75">
      <c r="A377" s="10">
        <v>4</v>
      </c>
      <c r="B377" s="15">
        <v>9</v>
      </c>
      <c r="C377" s="10">
        <f>B377*2.54</f>
        <v>22.86</v>
      </c>
      <c r="D377" s="40">
        <v>2.1</v>
      </c>
      <c r="E377" s="26">
        <f>D377/B377</f>
        <v>0.23333333333333334</v>
      </c>
      <c r="F377" s="8"/>
      <c r="H377" s="33">
        <v>20</v>
      </c>
      <c r="I377" s="33">
        <v>27</v>
      </c>
      <c r="J377" s="33">
        <v>33</v>
      </c>
      <c r="K377" s="33">
        <v>30</v>
      </c>
      <c r="L377" s="33">
        <v>34</v>
      </c>
    </row>
    <row r="378" spans="1:12" ht="12.75">
      <c r="A378" s="10">
        <v>5</v>
      </c>
      <c r="B378" s="15">
        <v>9.5</v>
      </c>
      <c r="C378" s="10">
        <f>B378*2.54</f>
        <v>24.13</v>
      </c>
      <c r="D378" s="40">
        <v>3.1</v>
      </c>
      <c r="E378" s="26">
        <f>D378/B378</f>
        <v>0.3263157894736842</v>
      </c>
      <c r="F378" s="8"/>
      <c r="H378" s="33">
        <v>20</v>
      </c>
      <c r="I378" s="33">
        <v>35</v>
      </c>
      <c r="J378" s="33">
        <v>30</v>
      </c>
      <c r="K378" s="33">
        <v>28</v>
      </c>
      <c r="L378" s="33">
        <v>40</v>
      </c>
    </row>
    <row r="379" spans="1:12" ht="12.75">
      <c r="A379" s="1" t="s">
        <v>7</v>
      </c>
      <c r="B379" s="14">
        <f>AVERAGE(B374:B378)</f>
        <v>11.9</v>
      </c>
      <c r="C379" s="14">
        <f>AVERAGE(C374:C378)</f>
        <v>30.226000000000006</v>
      </c>
      <c r="D379" s="14">
        <f>AVERAGE(D374:D378)</f>
        <v>4.08</v>
      </c>
      <c r="E379" s="2">
        <f>AVERAGE(E374:E378)</f>
        <v>0.33664146873931455</v>
      </c>
      <c r="F379" s="8"/>
      <c r="H379" s="33">
        <v>23</v>
      </c>
      <c r="I379" s="33">
        <v>29</v>
      </c>
      <c r="J379" s="33">
        <v>31</v>
      </c>
      <c r="K379" s="33">
        <v>14</v>
      </c>
      <c r="L379" s="33">
        <v>31</v>
      </c>
    </row>
    <row r="380" spans="8:12" ht="12.75">
      <c r="H380" s="33">
        <v>32</v>
      </c>
      <c r="I380" s="33">
        <v>29</v>
      </c>
      <c r="J380" s="33">
        <v>28</v>
      </c>
      <c r="K380" s="33">
        <v>22</v>
      </c>
      <c r="L380" s="33">
        <v>36</v>
      </c>
    </row>
    <row r="381" spans="1:12" ht="12.75">
      <c r="A381" s="1"/>
      <c r="B381" s="14"/>
      <c r="C381" s="14"/>
      <c r="D381" s="14"/>
      <c r="E381" s="2"/>
      <c r="F381" s="8"/>
      <c r="H381" s="33">
        <v>35</v>
      </c>
      <c r="I381" s="33">
        <v>28</v>
      </c>
      <c r="J381" s="33">
        <v>29</v>
      </c>
      <c r="K381" s="33">
        <v>29</v>
      </c>
      <c r="L381" s="33">
        <v>31</v>
      </c>
    </row>
    <row r="382" spans="1:12" ht="12.75">
      <c r="A382" s="1"/>
      <c r="B382" s="14"/>
      <c r="C382" s="14"/>
      <c r="D382" s="14"/>
      <c r="E382" s="2"/>
      <c r="F382" s="8"/>
      <c r="H382" s="33">
        <v>30</v>
      </c>
      <c r="I382" s="33">
        <v>32</v>
      </c>
      <c r="J382" s="33">
        <v>34</v>
      </c>
      <c r="K382" s="33">
        <v>28</v>
      </c>
      <c r="L382" s="33">
        <v>35</v>
      </c>
    </row>
    <row r="383" spans="1:12" ht="12.75">
      <c r="A383" s="1"/>
      <c r="B383" s="14"/>
      <c r="C383" s="14"/>
      <c r="D383" s="14"/>
      <c r="E383" s="2"/>
      <c r="F383" s="8"/>
      <c r="H383" s="33">
        <v>32</v>
      </c>
      <c r="I383" s="33">
        <v>35</v>
      </c>
      <c r="J383" s="33">
        <v>23</v>
      </c>
      <c r="K383" s="33">
        <v>32</v>
      </c>
      <c r="L383" s="33">
        <v>45</v>
      </c>
    </row>
    <row r="384" spans="1:12" ht="12.75">
      <c r="A384" s="1"/>
      <c r="B384" s="14"/>
      <c r="C384" s="14"/>
      <c r="D384" s="14"/>
      <c r="E384" s="2"/>
      <c r="F384" s="8"/>
      <c r="H384" s="33"/>
      <c r="I384" s="33"/>
      <c r="J384" s="33"/>
      <c r="K384" s="33"/>
      <c r="L384" s="33"/>
    </row>
    <row r="385" spans="4:12" ht="12.75">
      <c r="D385" s="44" t="s">
        <v>0</v>
      </c>
      <c r="E385" s="3"/>
      <c r="F385" s="14">
        <f>K385*E379</f>
        <v>9.877060692811488</v>
      </c>
      <c r="H385" s="45" t="s">
        <v>10</v>
      </c>
      <c r="I385" s="9"/>
      <c r="J385" s="9"/>
      <c r="K385" s="42">
        <f>AVERAGE(H374:L383)</f>
        <v>29.34</v>
      </c>
      <c r="L385" t="s">
        <v>11</v>
      </c>
    </row>
    <row r="386" spans="4:11" ht="12.75">
      <c r="D386" s="44"/>
      <c r="E386" s="3"/>
      <c r="F386" s="14"/>
      <c r="H386" s="45"/>
      <c r="I386" s="9"/>
      <c r="J386" s="9"/>
      <c r="K386" s="42"/>
    </row>
    <row r="387" spans="1:5" ht="12.75">
      <c r="A387" s="1" t="s">
        <v>9</v>
      </c>
      <c r="B387" s="1"/>
      <c r="C387" s="1" t="s">
        <v>29</v>
      </c>
      <c r="D387" s="1"/>
      <c r="E387" s="1"/>
    </row>
    <row r="388" spans="1:5" ht="12.75">
      <c r="A388" s="20" t="s">
        <v>8</v>
      </c>
      <c r="B388" s="21">
        <v>35585</v>
      </c>
      <c r="C388" s="1"/>
      <c r="D388" s="1" t="s">
        <v>12</v>
      </c>
      <c r="E388" s="1" t="s">
        <v>53</v>
      </c>
    </row>
    <row r="389" spans="8:12" ht="12.75">
      <c r="H389" s="5"/>
      <c r="I389" s="5"/>
      <c r="J389" s="5"/>
      <c r="K389" s="5"/>
      <c r="L389" s="5"/>
    </row>
    <row r="390" spans="1:12" ht="12.75">
      <c r="A390" s="6"/>
      <c r="B390" s="7" t="s">
        <v>1</v>
      </c>
      <c r="C390" s="7" t="s">
        <v>2</v>
      </c>
      <c r="D390" s="8" t="s">
        <v>19</v>
      </c>
      <c r="E390" s="8" t="s">
        <v>5</v>
      </c>
      <c r="F390" s="8"/>
      <c r="H390" s="41" t="s">
        <v>6</v>
      </c>
      <c r="I390" s="9"/>
      <c r="J390" s="9"/>
      <c r="K390" s="9"/>
      <c r="L390" s="9"/>
    </row>
    <row r="391" spans="1:12" ht="12.75">
      <c r="A391" s="10">
        <v>1</v>
      </c>
      <c r="B391" s="15">
        <v>8.5</v>
      </c>
      <c r="C391" s="10">
        <f>B391*2.54</f>
        <v>21.59</v>
      </c>
      <c r="D391" s="15">
        <v>3</v>
      </c>
      <c r="E391" s="26">
        <f>D391/B391</f>
        <v>0.35294117647058826</v>
      </c>
      <c r="F391" s="11"/>
      <c r="H391" s="16">
        <v>19</v>
      </c>
      <c r="I391" s="16">
        <v>19</v>
      </c>
      <c r="J391" s="16">
        <v>32</v>
      </c>
      <c r="K391" s="16">
        <v>13</v>
      </c>
      <c r="L391" s="16">
        <v>17</v>
      </c>
    </row>
    <row r="392" spans="1:12" ht="12.75">
      <c r="A392" s="10">
        <v>2</v>
      </c>
      <c r="B392" s="15">
        <v>10</v>
      </c>
      <c r="C392" s="10">
        <f>B392*2.54</f>
        <v>25.4</v>
      </c>
      <c r="D392" s="15">
        <v>4.1</v>
      </c>
      <c r="E392" s="26">
        <f>D392/B392</f>
        <v>0.41</v>
      </c>
      <c r="F392" s="11"/>
      <c r="H392" s="16">
        <v>17</v>
      </c>
      <c r="I392" s="16">
        <v>0</v>
      </c>
      <c r="J392" s="16">
        <v>37</v>
      </c>
      <c r="K392" s="16">
        <v>15</v>
      </c>
      <c r="L392" s="16">
        <v>20</v>
      </c>
    </row>
    <row r="393" spans="1:12" ht="12.75">
      <c r="A393" s="10">
        <v>3</v>
      </c>
      <c r="B393" s="15">
        <v>7</v>
      </c>
      <c r="C393" s="10">
        <f>B393*2.54</f>
        <v>17.78</v>
      </c>
      <c r="D393" s="15">
        <v>2.9</v>
      </c>
      <c r="E393" s="26">
        <f>D393/B393</f>
        <v>0.41428571428571426</v>
      </c>
      <c r="F393" s="11"/>
      <c r="H393" s="16">
        <v>15</v>
      </c>
      <c r="I393" s="16">
        <v>21</v>
      </c>
      <c r="J393" s="16">
        <v>30</v>
      </c>
      <c r="K393" s="16">
        <v>20</v>
      </c>
      <c r="L393" s="16">
        <v>31</v>
      </c>
    </row>
    <row r="394" spans="1:12" ht="12.75">
      <c r="A394" s="10">
        <v>4</v>
      </c>
      <c r="B394" s="15">
        <v>7</v>
      </c>
      <c r="C394" s="10">
        <f>B394*2.54</f>
        <v>17.78</v>
      </c>
      <c r="D394" s="15">
        <v>2.5</v>
      </c>
      <c r="E394" s="26">
        <f>D394/B394</f>
        <v>0.35714285714285715</v>
      </c>
      <c r="F394" s="11"/>
      <c r="H394" s="16">
        <v>0</v>
      </c>
      <c r="I394" s="16">
        <v>25</v>
      </c>
      <c r="J394" s="16">
        <v>20</v>
      </c>
      <c r="K394" s="16">
        <v>19</v>
      </c>
      <c r="L394" s="16">
        <v>22</v>
      </c>
    </row>
    <row r="395" spans="1:12" ht="12.75">
      <c r="A395" s="10">
        <v>5</v>
      </c>
      <c r="B395" s="15">
        <v>9</v>
      </c>
      <c r="C395" s="10">
        <f>B395*2.54</f>
        <v>22.86</v>
      </c>
      <c r="D395" s="15">
        <v>2.9</v>
      </c>
      <c r="E395" s="26">
        <f>D395/B395</f>
        <v>0.3222222222222222</v>
      </c>
      <c r="F395" s="11"/>
      <c r="H395" s="16">
        <v>15</v>
      </c>
      <c r="I395" s="16">
        <v>25</v>
      </c>
      <c r="J395" s="16">
        <v>18</v>
      </c>
      <c r="K395" s="16">
        <v>0</v>
      </c>
      <c r="L395" s="16">
        <v>29</v>
      </c>
    </row>
    <row r="396" spans="1:12" ht="12.75">
      <c r="A396" s="1" t="s">
        <v>7</v>
      </c>
      <c r="B396" s="14">
        <f>AVERAGE(B391:B395)</f>
        <v>8.3</v>
      </c>
      <c r="C396" s="14">
        <f>AVERAGE(C391:C395)</f>
        <v>21.082</v>
      </c>
      <c r="D396" s="14">
        <f>AVERAGE(D391:D395)</f>
        <v>3.08</v>
      </c>
      <c r="E396" s="2">
        <f>AVERAGE(E391:E395)</f>
        <v>0.3713183940242764</v>
      </c>
      <c r="F396" s="2"/>
      <c r="H396" s="16">
        <v>17</v>
      </c>
      <c r="I396" s="16">
        <v>23</v>
      </c>
      <c r="J396" s="16">
        <v>19</v>
      </c>
      <c r="K396" s="16">
        <v>0</v>
      </c>
      <c r="L396" s="16">
        <v>23</v>
      </c>
    </row>
    <row r="397" spans="8:12" ht="12.75">
      <c r="H397" s="16">
        <v>27</v>
      </c>
      <c r="I397" s="16">
        <v>27</v>
      </c>
      <c r="J397" s="16">
        <v>23</v>
      </c>
      <c r="K397" s="16">
        <v>19</v>
      </c>
      <c r="L397" s="16">
        <v>26</v>
      </c>
    </row>
    <row r="398" spans="8:12" ht="12.75">
      <c r="H398" s="16">
        <v>26</v>
      </c>
      <c r="I398" s="16">
        <v>26</v>
      </c>
      <c r="J398" s="16">
        <v>18</v>
      </c>
      <c r="K398" s="16">
        <v>19</v>
      </c>
      <c r="L398" s="16">
        <v>23</v>
      </c>
    </row>
    <row r="399" spans="8:12" ht="12.75">
      <c r="H399" s="16">
        <v>27</v>
      </c>
      <c r="I399" s="16">
        <v>0</v>
      </c>
      <c r="J399" s="16">
        <v>23</v>
      </c>
      <c r="K399" s="16">
        <v>18</v>
      </c>
      <c r="L399" s="16">
        <v>26</v>
      </c>
    </row>
    <row r="400" spans="8:12" ht="12.75">
      <c r="H400" s="16">
        <v>26</v>
      </c>
      <c r="I400" s="16">
        <v>24</v>
      </c>
      <c r="J400" s="16">
        <v>0</v>
      </c>
      <c r="K400" s="16">
        <v>24</v>
      </c>
      <c r="L400" s="16">
        <v>38</v>
      </c>
    </row>
    <row r="402" spans="4:12" ht="12.75">
      <c r="D402" s="3" t="s">
        <v>0</v>
      </c>
      <c r="E402" s="3"/>
      <c r="F402" s="14">
        <f>K402*E396</f>
        <v>7.433794248366014</v>
      </c>
      <c r="H402" s="41" t="s">
        <v>10</v>
      </c>
      <c r="I402" s="9"/>
      <c r="J402" s="9"/>
      <c r="K402" s="27">
        <f>AVERAGE(H391:L400)</f>
        <v>20.02</v>
      </c>
      <c r="L402" t="s">
        <v>11</v>
      </c>
    </row>
    <row r="404" spans="1:5" ht="12.75">
      <c r="A404" s="1" t="s">
        <v>9</v>
      </c>
      <c r="B404" s="1"/>
      <c r="C404" s="1" t="s">
        <v>29</v>
      </c>
      <c r="D404" s="1"/>
      <c r="E404" s="1"/>
    </row>
    <row r="405" spans="1:5" ht="12.75">
      <c r="A405" s="20" t="s">
        <v>8</v>
      </c>
      <c r="B405" s="21">
        <v>35586</v>
      </c>
      <c r="C405" s="1"/>
      <c r="D405" s="1" t="s">
        <v>12</v>
      </c>
      <c r="E405" s="1" t="s">
        <v>18</v>
      </c>
    </row>
    <row r="406" spans="8:12" ht="12.75">
      <c r="H406" s="5"/>
      <c r="I406" s="5"/>
      <c r="J406" s="5"/>
      <c r="K406" s="5"/>
      <c r="L406" s="5"/>
    </row>
    <row r="407" spans="1:12" ht="12.75">
      <c r="A407" s="6"/>
      <c r="B407" s="7" t="s">
        <v>1</v>
      </c>
      <c r="C407" s="7" t="s">
        <v>2</v>
      </c>
      <c r="D407" s="8" t="s">
        <v>19</v>
      </c>
      <c r="E407" s="8" t="s">
        <v>5</v>
      </c>
      <c r="F407" s="8"/>
      <c r="H407" s="41" t="s">
        <v>6</v>
      </c>
      <c r="I407" s="9"/>
      <c r="J407" s="9"/>
      <c r="K407" s="9"/>
      <c r="L407" s="9"/>
    </row>
    <row r="408" spans="1:12" ht="12.75">
      <c r="A408" s="10">
        <v>1</v>
      </c>
      <c r="B408" s="15">
        <v>5</v>
      </c>
      <c r="C408" s="10">
        <f>B408*2.54</f>
        <v>12.7</v>
      </c>
      <c r="D408" s="15">
        <v>1.9</v>
      </c>
      <c r="E408" s="26">
        <f>D408/B408</f>
        <v>0.38</v>
      </c>
      <c r="F408" s="11"/>
      <c r="H408" s="16">
        <v>0</v>
      </c>
      <c r="I408" s="16">
        <v>0</v>
      </c>
      <c r="J408" s="16">
        <v>0</v>
      </c>
      <c r="K408" s="16">
        <v>0</v>
      </c>
      <c r="L408" s="16">
        <v>0</v>
      </c>
    </row>
    <row r="409" spans="1:12" ht="12.75">
      <c r="A409" s="10">
        <v>2</v>
      </c>
      <c r="B409" s="15">
        <v>4</v>
      </c>
      <c r="C409" s="10">
        <f>B409*2.54</f>
        <v>10.16</v>
      </c>
      <c r="D409" s="15">
        <v>1.7</v>
      </c>
      <c r="E409" s="26">
        <f>D409/B409</f>
        <v>0.425</v>
      </c>
      <c r="F409" s="11"/>
      <c r="H409" s="16">
        <v>0</v>
      </c>
      <c r="I409" s="16">
        <v>0</v>
      </c>
      <c r="J409" s="16">
        <v>10</v>
      </c>
      <c r="K409" s="16">
        <v>0</v>
      </c>
      <c r="L409" s="16">
        <v>0</v>
      </c>
    </row>
    <row r="410" spans="1:12" ht="12.75">
      <c r="A410" s="10">
        <v>3</v>
      </c>
      <c r="B410" s="15">
        <v>4</v>
      </c>
      <c r="C410" s="10">
        <f>B410*2.54</f>
        <v>10.16</v>
      </c>
      <c r="D410" s="15">
        <v>1.8</v>
      </c>
      <c r="E410" s="26">
        <f>D410/B410</f>
        <v>0.45</v>
      </c>
      <c r="F410" s="11"/>
      <c r="H410" s="16">
        <v>0</v>
      </c>
      <c r="I410" s="16">
        <v>0</v>
      </c>
      <c r="J410" s="16">
        <v>22</v>
      </c>
      <c r="K410" s="16">
        <v>0</v>
      </c>
      <c r="L410" s="16">
        <v>0</v>
      </c>
    </row>
    <row r="411" spans="1:12" ht="12.75">
      <c r="A411" s="10">
        <v>4</v>
      </c>
      <c r="B411" s="15">
        <v>4</v>
      </c>
      <c r="C411" s="10">
        <f>B411*2.54</f>
        <v>10.16</v>
      </c>
      <c r="D411" s="15">
        <v>1.4</v>
      </c>
      <c r="E411" s="26">
        <f>D411/B411</f>
        <v>0.35</v>
      </c>
      <c r="F411" s="11"/>
      <c r="H411" s="16">
        <v>0</v>
      </c>
      <c r="I411" s="16">
        <v>0</v>
      </c>
      <c r="J411" s="16">
        <v>21</v>
      </c>
      <c r="K411" s="16">
        <v>0</v>
      </c>
      <c r="L411" s="16">
        <v>0</v>
      </c>
    </row>
    <row r="412" spans="1:12" ht="12.75">
      <c r="A412" s="1" t="s">
        <v>7</v>
      </c>
      <c r="B412" s="14">
        <f>AVERAGE(B408:B411)</f>
        <v>4.25</v>
      </c>
      <c r="C412" s="14">
        <f>AVERAGE(C408:C411)</f>
        <v>10.794999999999998</v>
      </c>
      <c r="D412" s="14">
        <f>AVERAGE(D408:D411)</f>
        <v>1.6999999999999997</v>
      </c>
      <c r="E412" s="2">
        <f>AVERAGE(E408:E411)</f>
        <v>0.40125</v>
      </c>
      <c r="F412" s="11"/>
      <c r="H412" s="16">
        <v>0</v>
      </c>
      <c r="I412" s="16">
        <v>3</v>
      </c>
      <c r="J412" s="16">
        <v>13</v>
      </c>
      <c r="K412" s="16">
        <v>0</v>
      </c>
      <c r="L412" s="16">
        <v>5</v>
      </c>
    </row>
    <row r="413" spans="6:12" ht="12.75">
      <c r="F413" s="2"/>
      <c r="H413" s="16">
        <v>0</v>
      </c>
      <c r="I413" s="16">
        <v>0</v>
      </c>
      <c r="J413" s="16">
        <v>4</v>
      </c>
      <c r="K413" s="16">
        <v>0</v>
      </c>
      <c r="L413" s="16">
        <v>5</v>
      </c>
    </row>
    <row r="414" spans="8:12" ht="12.75">
      <c r="H414" s="16">
        <v>0</v>
      </c>
      <c r="I414" s="16">
        <v>0</v>
      </c>
      <c r="J414" s="16">
        <v>0</v>
      </c>
      <c r="K414" s="16">
        <v>7</v>
      </c>
      <c r="L414" s="16">
        <v>12</v>
      </c>
    </row>
    <row r="415" spans="8:12" ht="12.75">
      <c r="H415" s="16">
        <v>11</v>
      </c>
      <c r="I415" s="16">
        <v>0</v>
      </c>
      <c r="J415" s="16">
        <v>3</v>
      </c>
      <c r="K415" s="16">
        <v>0</v>
      </c>
      <c r="L415" s="16">
        <v>13</v>
      </c>
    </row>
    <row r="416" spans="8:12" ht="12.75">
      <c r="H416" s="16">
        <v>4</v>
      </c>
      <c r="I416" s="16">
        <v>0</v>
      </c>
      <c r="J416" s="16">
        <v>0</v>
      </c>
      <c r="K416" s="16">
        <v>0</v>
      </c>
      <c r="L416" s="16">
        <v>17</v>
      </c>
    </row>
    <row r="417" spans="8:12" ht="12.75">
      <c r="H417" s="16">
        <v>0</v>
      </c>
      <c r="I417" s="16">
        <v>0</v>
      </c>
      <c r="J417" s="16">
        <v>0</v>
      </c>
      <c r="K417" s="16">
        <v>0</v>
      </c>
      <c r="L417" s="16">
        <v>15</v>
      </c>
    </row>
    <row r="419" spans="4:12" ht="12.75">
      <c r="D419" s="3" t="s">
        <v>0</v>
      </c>
      <c r="E419" s="3"/>
      <c r="F419" s="14">
        <f>K419*E412</f>
        <v>1.324125</v>
      </c>
      <c r="H419" s="41" t="s">
        <v>10</v>
      </c>
      <c r="I419" s="9"/>
      <c r="J419" s="9"/>
      <c r="K419" s="27">
        <f>AVERAGE(H408:L417)</f>
        <v>3.3</v>
      </c>
      <c r="L419" t="s">
        <v>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L19"/>
  <sheetViews>
    <sheetView workbookViewId="0" topLeftCell="A1">
      <selection activeCell="G7" sqref="G7"/>
    </sheetView>
  </sheetViews>
  <sheetFormatPr defaultColWidth="9.140625" defaultRowHeight="12.75"/>
  <sheetData>
    <row r="4" spans="1:5" ht="12.75">
      <c r="A4" s="1" t="s">
        <v>9</v>
      </c>
      <c r="B4" s="1"/>
      <c r="C4" s="1" t="s">
        <v>52</v>
      </c>
      <c r="D4" s="1"/>
      <c r="E4" s="1"/>
    </row>
    <row r="5" spans="1:5" ht="12.75">
      <c r="A5" s="20" t="s">
        <v>8</v>
      </c>
      <c r="B5" s="21">
        <v>35574</v>
      </c>
      <c r="C5" s="1"/>
      <c r="D5" s="1" t="s">
        <v>12</v>
      </c>
      <c r="E5" s="23"/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19</v>
      </c>
      <c r="E7" s="8" t="s">
        <v>5</v>
      </c>
      <c r="F7" s="8"/>
      <c r="H7" s="41" t="s">
        <v>6</v>
      </c>
      <c r="I7" s="9"/>
      <c r="J7" s="9"/>
      <c r="K7" s="9"/>
      <c r="L7" s="9"/>
    </row>
    <row r="8" spans="1:12" ht="12.75">
      <c r="A8" s="10">
        <v>1</v>
      </c>
      <c r="B8" s="15">
        <v>11</v>
      </c>
      <c r="C8" s="10">
        <f>B8*2.54</f>
        <v>27.94</v>
      </c>
      <c r="D8" s="40">
        <v>3.7</v>
      </c>
      <c r="E8" s="26">
        <f>D8/B8</f>
        <v>0.33636363636363636</v>
      </c>
      <c r="F8" s="8"/>
      <c r="H8" s="39">
        <v>16</v>
      </c>
      <c r="I8" s="39">
        <v>12</v>
      </c>
      <c r="J8" s="48">
        <v>11.5</v>
      </c>
      <c r="K8" s="48">
        <v>6.5</v>
      </c>
      <c r="L8" s="48">
        <v>15.5</v>
      </c>
    </row>
    <row r="9" spans="1:12" ht="12.75">
      <c r="A9" s="10">
        <v>2</v>
      </c>
      <c r="B9" s="15">
        <v>12</v>
      </c>
      <c r="C9" s="10">
        <f>B9*2.54</f>
        <v>30.48</v>
      </c>
      <c r="D9" s="40">
        <v>2.7</v>
      </c>
      <c r="E9" s="26">
        <f>D9/B9</f>
        <v>0.225</v>
      </c>
      <c r="F9" s="8"/>
      <c r="H9" s="39">
        <v>13</v>
      </c>
      <c r="I9" s="39">
        <v>8</v>
      </c>
      <c r="J9" s="39">
        <v>12</v>
      </c>
      <c r="K9" s="48">
        <v>13.5</v>
      </c>
      <c r="L9" s="48">
        <v>13.5</v>
      </c>
    </row>
    <row r="10" spans="1:12" ht="12.75">
      <c r="A10" s="10">
        <v>3</v>
      </c>
      <c r="B10" s="15">
        <v>16</v>
      </c>
      <c r="C10" s="10">
        <f>B10*2.54</f>
        <v>40.64</v>
      </c>
      <c r="D10" s="40">
        <v>4.2</v>
      </c>
      <c r="E10" s="26">
        <f>D10/B10</f>
        <v>0.2625</v>
      </c>
      <c r="F10" s="8"/>
      <c r="H10" s="39">
        <v>11</v>
      </c>
      <c r="I10" s="48">
        <v>11.5</v>
      </c>
      <c r="J10" s="48">
        <v>14.5</v>
      </c>
      <c r="K10" s="48">
        <v>8.5</v>
      </c>
      <c r="L10" s="38">
        <v>20.25</v>
      </c>
    </row>
    <row r="11" spans="1:12" ht="12.75">
      <c r="A11" s="10">
        <v>4</v>
      </c>
      <c r="B11" s="15">
        <v>10</v>
      </c>
      <c r="C11" s="10">
        <f>B11*2.54</f>
        <v>25.4</v>
      </c>
      <c r="D11" s="40">
        <v>2.3</v>
      </c>
      <c r="E11" s="26">
        <f>D11/B11</f>
        <v>0.22999999999999998</v>
      </c>
      <c r="F11" s="8"/>
      <c r="H11" s="48">
        <v>14.5</v>
      </c>
      <c r="I11" s="39">
        <v>10</v>
      </c>
      <c r="J11" s="48">
        <v>13.5</v>
      </c>
      <c r="K11" s="39">
        <v>8</v>
      </c>
      <c r="L11" s="39">
        <v>20</v>
      </c>
    </row>
    <row r="12" spans="1:12" ht="12.75">
      <c r="A12" s="10">
        <v>5</v>
      </c>
      <c r="B12" s="15">
        <v>14</v>
      </c>
      <c r="C12" s="10">
        <f>B12*2.54</f>
        <v>35.56</v>
      </c>
      <c r="D12" s="40">
        <v>2.4</v>
      </c>
      <c r="E12" s="26">
        <f>D12/B12</f>
        <v>0.17142857142857143</v>
      </c>
      <c r="F12" s="8"/>
      <c r="H12" s="39">
        <v>11</v>
      </c>
      <c r="I12" s="39">
        <v>8</v>
      </c>
      <c r="J12" s="48">
        <v>15.5</v>
      </c>
      <c r="K12" s="39">
        <v>18</v>
      </c>
      <c r="L12" s="39">
        <v>15</v>
      </c>
    </row>
    <row r="13" spans="1:12" ht="12.75">
      <c r="A13" s="1" t="s">
        <v>7</v>
      </c>
      <c r="B13" s="14">
        <f>AVERAGE(B8:B12)</f>
        <v>12.6</v>
      </c>
      <c r="C13" s="14">
        <f>AVERAGE(C8:C12)</f>
        <v>32.004000000000005</v>
      </c>
      <c r="D13" s="14">
        <f>AVERAGE(D8:D12)</f>
        <v>3.0600000000000005</v>
      </c>
      <c r="E13" s="2">
        <f>AVERAGE(E8:E12)</f>
        <v>0.2450584415584416</v>
      </c>
      <c r="F13" s="8"/>
      <c r="H13" s="48">
        <v>14.5</v>
      </c>
      <c r="I13" s="48">
        <v>9.5</v>
      </c>
      <c r="J13" s="48">
        <v>15.5</v>
      </c>
      <c r="K13" s="39">
        <v>20</v>
      </c>
      <c r="L13" s="38">
        <v>19.75</v>
      </c>
    </row>
    <row r="14" spans="6:12" ht="12.75">
      <c r="F14" s="8"/>
      <c r="H14" s="39">
        <v>15</v>
      </c>
      <c r="I14" s="39">
        <v>12</v>
      </c>
      <c r="J14" s="39">
        <v>15</v>
      </c>
      <c r="K14" s="39">
        <v>14</v>
      </c>
      <c r="L14" s="48">
        <v>17.5</v>
      </c>
    </row>
    <row r="15" spans="1:12" ht="12.75">
      <c r="A15" s="1"/>
      <c r="B15" s="14"/>
      <c r="C15" s="14"/>
      <c r="D15" s="14"/>
      <c r="E15" s="2"/>
      <c r="F15" s="8"/>
      <c r="H15" s="38">
        <v>10.25</v>
      </c>
      <c r="I15" s="48">
        <v>5.5</v>
      </c>
      <c r="J15" s="39">
        <v>14</v>
      </c>
      <c r="K15" s="39">
        <v>19</v>
      </c>
      <c r="L15" s="38">
        <v>12.75</v>
      </c>
    </row>
    <row r="16" spans="1:12" ht="12.75">
      <c r="A16" s="1"/>
      <c r="B16" s="14"/>
      <c r="C16" s="14"/>
      <c r="D16" s="14"/>
      <c r="E16" s="2"/>
      <c r="F16" s="8"/>
      <c r="H16" s="39">
        <v>14</v>
      </c>
      <c r="I16" s="39">
        <v>14</v>
      </c>
      <c r="J16" s="48">
        <v>10.5</v>
      </c>
      <c r="K16" s="39">
        <v>17</v>
      </c>
      <c r="L16" s="39">
        <v>16</v>
      </c>
    </row>
    <row r="17" spans="1:12" ht="12.75">
      <c r="A17" s="1"/>
      <c r="B17" s="14"/>
      <c r="C17" s="14"/>
      <c r="D17" s="14"/>
      <c r="E17" s="2"/>
      <c r="F17" s="8"/>
      <c r="H17" s="48">
        <v>14.5</v>
      </c>
      <c r="I17" s="39">
        <v>11</v>
      </c>
      <c r="J17" s="39">
        <v>14</v>
      </c>
      <c r="K17" s="48">
        <v>15.5</v>
      </c>
      <c r="L17" s="38">
        <v>10.25</v>
      </c>
    </row>
    <row r="18" spans="1:12" ht="12.75">
      <c r="A18" s="1"/>
      <c r="B18" s="14"/>
      <c r="C18" s="14"/>
      <c r="D18" s="14"/>
      <c r="E18" s="2"/>
      <c r="F18" s="8"/>
      <c r="H18" s="33"/>
      <c r="I18" s="33"/>
      <c r="J18" s="33"/>
      <c r="K18" s="33"/>
      <c r="L18" s="33"/>
    </row>
    <row r="19" spans="4:12" ht="12.75">
      <c r="D19" s="44" t="s">
        <v>0</v>
      </c>
      <c r="E19" s="3"/>
      <c r="F19" s="14">
        <f>K19*E13</f>
        <v>3.292360162337663</v>
      </c>
      <c r="H19" s="45" t="s">
        <v>10</v>
      </c>
      <c r="I19" s="9"/>
      <c r="J19" s="9"/>
      <c r="K19" s="42">
        <f>AVERAGE(H8:L17)</f>
        <v>13.435</v>
      </c>
      <c r="L19" t="s">
        <v>11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L33"/>
  <sheetViews>
    <sheetView workbookViewId="0" topLeftCell="A1">
      <selection activeCell="O2" sqref="O2:P2"/>
    </sheetView>
  </sheetViews>
  <sheetFormatPr defaultColWidth="9.140625" defaultRowHeight="12.75"/>
  <cols>
    <col min="1" max="1" width="9.140625" style="10" bestFit="1" customWidth="1"/>
    <col min="2" max="2" width="13.421875" style="10" bestFit="1" customWidth="1"/>
    <col min="3" max="3" width="9.140625" style="10" customWidth="1"/>
    <col min="4" max="4" width="13.421875" style="10" bestFit="1" customWidth="1"/>
    <col min="5" max="5" width="9.140625" style="10" customWidth="1"/>
    <col min="6" max="6" width="13.421875" style="10" bestFit="1" customWidth="1"/>
    <col min="7" max="7" width="9.140625" style="10" customWidth="1"/>
    <col min="8" max="8" width="13.421875" style="10" bestFit="1" customWidth="1"/>
    <col min="9" max="9" width="9.140625" style="10" customWidth="1"/>
    <col min="10" max="10" width="13.421875" style="10" bestFit="1" customWidth="1"/>
    <col min="11" max="11" width="9.140625" style="10" customWidth="1"/>
    <col min="12" max="12" width="13.421875" style="10" bestFit="1" customWidth="1"/>
    <col min="13" max="13" width="9.140625" style="10" customWidth="1"/>
    <col min="14" max="14" width="13.421875" style="10" bestFit="1" customWidth="1"/>
    <col min="15" max="15" width="9.140625" style="10" customWidth="1"/>
    <col min="16" max="16" width="13.421875" style="10" bestFit="1" customWidth="1"/>
    <col min="17" max="17" width="9.140625" style="10" customWidth="1"/>
    <col min="18" max="18" width="13.421875" style="10" bestFit="1" customWidth="1"/>
    <col min="19" max="19" width="9.140625" style="10" customWidth="1"/>
    <col min="20" max="20" width="13.421875" style="10" bestFit="1" customWidth="1"/>
    <col min="21" max="21" width="9.140625" style="10" customWidth="1"/>
    <col min="22" max="22" width="13.421875" style="10" bestFit="1" customWidth="1"/>
    <col min="23" max="23" width="9.140625" style="10" customWidth="1"/>
    <col min="24" max="24" width="13.421875" style="10" bestFit="1" customWidth="1"/>
    <col min="25" max="25" width="9.140625" style="10" customWidth="1"/>
    <col min="26" max="26" width="13.421875" style="10" bestFit="1" customWidth="1"/>
    <col min="27" max="16384" width="9.140625" style="10" customWidth="1"/>
  </cols>
  <sheetData>
    <row r="2" spans="1:38" s="51" customFormat="1" ht="12.75">
      <c r="A2" s="52" t="s">
        <v>14</v>
      </c>
      <c r="B2" s="52"/>
      <c r="C2" s="52" t="s">
        <v>56</v>
      </c>
      <c r="D2" s="52"/>
      <c r="E2" s="52" t="s">
        <v>20</v>
      </c>
      <c r="F2" s="52"/>
      <c r="G2" s="52" t="s">
        <v>21</v>
      </c>
      <c r="H2" s="52"/>
      <c r="I2" s="52" t="s">
        <v>22</v>
      </c>
      <c r="J2" s="52"/>
      <c r="K2" s="52" t="s">
        <v>57</v>
      </c>
      <c r="L2" s="52"/>
      <c r="M2" s="52" t="s">
        <v>23</v>
      </c>
      <c r="N2" s="52"/>
      <c r="O2" s="52" t="s">
        <v>24</v>
      </c>
      <c r="P2" s="52"/>
      <c r="Q2" s="52" t="s">
        <v>26</v>
      </c>
      <c r="R2" s="52"/>
      <c r="S2" s="52" t="s">
        <v>27</v>
      </c>
      <c r="T2" s="52"/>
      <c r="U2" s="52" t="s">
        <v>28</v>
      </c>
      <c r="V2" s="52"/>
      <c r="W2" s="52" t="s">
        <v>58</v>
      </c>
      <c r="X2" s="52"/>
      <c r="Y2" s="52" t="s">
        <v>52</v>
      </c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4" spans="1:26" s="51" customFormat="1" ht="12.75">
      <c r="A4" s="51" t="s">
        <v>54</v>
      </c>
      <c r="B4" s="51" t="s">
        <v>55</v>
      </c>
      <c r="C4" s="51" t="s">
        <v>54</v>
      </c>
      <c r="D4" s="51" t="s">
        <v>55</v>
      </c>
      <c r="E4" s="51" t="s">
        <v>54</v>
      </c>
      <c r="F4" s="51" t="s">
        <v>55</v>
      </c>
      <c r="G4" s="51" t="s">
        <v>54</v>
      </c>
      <c r="H4" s="51" t="s">
        <v>55</v>
      </c>
      <c r="I4" s="51" t="s">
        <v>54</v>
      </c>
      <c r="J4" s="51" t="s">
        <v>55</v>
      </c>
      <c r="K4" s="51" t="s">
        <v>54</v>
      </c>
      <c r="L4" s="51" t="s">
        <v>55</v>
      </c>
      <c r="M4" s="51" t="s">
        <v>54</v>
      </c>
      <c r="N4" s="51" t="s">
        <v>55</v>
      </c>
      <c r="O4" s="51" t="s">
        <v>54</v>
      </c>
      <c r="P4" s="51" t="s">
        <v>55</v>
      </c>
      <c r="Q4" s="51" t="s">
        <v>54</v>
      </c>
      <c r="R4" s="51" t="s">
        <v>55</v>
      </c>
      <c r="S4" s="51" t="s">
        <v>54</v>
      </c>
      <c r="T4" s="51" t="s">
        <v>55</v>
      </c>
      <c r="U4" s="51" t="s">
        <v>54</v>
      </c>
      <c r="V4" s="51" t="s">
        <v>55</v>
      </c>
      <c r="W4" s="51" t="s">
        <v>54</v>
      </c>
      <c r="X4" s="51" t="s">
        <v>55</v>
      </c>
      <c r="Y4" s="51" t="s">
        <v>54</v>
      </c>
      <c r="Z4" s="51" t="s">
        <v>55</v>
      </c>
    </row>
    <row r="5" spans="1:26" ht="12.75">
      <c r="A5" s="49">
        <v>35549</v>
      </c>
      <c r="B5" s="4">
        <v>9</v>
      </c>
      <c r="C5" s="49">
        <v>35549</v>
      </c>
      <c r="D5" s="10">
        <v>11.5</v>
      </c>
      <c r="E5" s="50">
        <v>35550</v>
      </c>
      <c r="F5" s="4">
        <v>9</v>
      </c>
      <c r="G5" s="50">
        <v>35551</v>
      </c>
      <c r="H5" s="10">
        <v>14.4</v>
      </c>
      <c r="I5" s="50">
        <v>35551</v>
      </c>
      <c r="J5" s="10">
        <v>8.1</v>
      </c>
      <c r="K5" s="50">
        <v>35551</v>
      </c>
      <c r="L5" s="10">
        <v>6.5</v>
      </c>
      <c r="M5" s="50">
        <v>35563</v>
      </c>
      <c r="N5" s="10">
        <v>10.3</v>
      </c>
      <c r="O5" s="50">
        <v>35563</v>
      </c>
      <c r="P5" s="10">
        <v>9.7</v>
      </c>
      <c r="Q5" s="50">
        <v>35563</v>
      </c>
      <c r="R5" s="10">
        <v>11.9</v>
      </c>
      <c r="S5" s="50">
        <v>35563</v>
      </c>
      <c r="T5" s="10">
        <v>9.9</v>
      </c>
      <c r="U5" s="50">
        <v>35563</v>
      </c>
      <c r="V5" s="10">
        <v>12.2</v>
      </c>
      <c r="W5" s="50">
        <v>35563</v>
      </c>
      <c r="X5" s="10">
        <v>17.5</v>
      </c>
      <c r="Y5" s="50">
        <v>35574</v>
      </c>
      <c r="Z5" s="10">
        <v>3.3</v>
      </c>
    </row>
    <row r="6" spans="3:24" ht="12.75">
      <c r="C6" s="49">
        <v>35574</v>
      </c>
      <c r="D6" s="10">
        <v>1.1</v>
      </c>
      <c r="E6" s="50">
        <v>35567</v>
      </c>
      <c r="F6" s="4">
        <v>12.8</v>
      </c>
      <c r="M6" s="50">
        <v>35564</v>
      </c>
      <c r="N6" s="10">
        <v>9.7</v>
      </c>
      <c r="O6" s="50">
        <v>35564</v>
      </c>
      <c r="P6" s="10">
        <v>6.3</v>
      </c>
      <c r="Q6" s="50">
        <v>35564</v>
      </c>
      <c r="R6" s="10">
        <v>7.5</v>
      </c>
      <c r="S6" s="50">
        <v>35564</v>
      </c>
      <c r="T6" s="10">
        <v>5.5</v>
      </c>
      <c r="U6" s="50">
        <v>35564</v>
      </c>
      <c r="V6" s="10">
        <v>11.8</v>
      </c>
      <c r="W6" s="50">
        <v>35564</v>
      </c>
      <c r="X6" s="10">
        <v>14.9</v>
      </c>
    </row>
    <row r="7" spans="5:24" ht="12.75">
      <c r="E7" s="50">
        <v>35568</v>
      </c>
      <c r="F7" s="4">
        <v>12.7</v>
      </c>
      <c r="M7" s="50">
        <v>35565</v>
      </c>
      <c r="N7" s="10">
        <v>5.8</v>
      </c>
      <c r="O7" s="50">
        <v>35565</v>
      </c>
      <c r="P7" s="10">
        <v>5.8</v>
      </c>
      <c r="Q7" s="50">
        <v>35565</v>
      </c>
      <c r="R7" s="10">
        <v>10.7</v>
      </c>
      <c r="S7" s="50">
        <v>35565</v>
      </c>
      <c r="T7" s="10">
        <v>7.1</v>
      </c>
      <c r="U7" s="50">
        <v>35565</v>
      </c>
      <c r="V7" s="10">
        <v>16.2</v>
      </c>
      <c r="W7" s="50">
        <v>35565</v>
      </c>
      <c r="X7" s="10">
        <v>13.4</v>
      </c>
    </row>
    <row r="8" spans="5:24" ht="12.75">
      <c r="E8" s="50">
        <v>35569</v>
      </c>
      <c r="F8" s="4">
        <v>12.9</v>
      </c>
      <c r="M8" s="50">
        <v>35566</v>
      </c>
      <c r="N8" s="10">
        <v>6.9</v>
      </c>
      <c r="O8" s="50">
        <v>35566</v>
      </c>
      <c r="P8" s="10">
        <v>3.8</v>
      </c>
      <c r="Q8" s="50">
        <v>35566</v>
      </c>
      <c r="R8" s="10">
        <v>6.4</v>
      </c>
      <c r="S8" s="50">
        <v>35566</v>
      </c>
      <c r="T8" s="10">
        <v>5.8</v>
      </c>
      <c r="U8" s="50">
        <v>35566</v>
      </c>
      <c r="V8" s="10">
        <v>9.6</v>
      </c>
      <c r="W8" s="50">
        <v>35566</v>
      </c>
      <c r="X8" s="10">
        <v>14.8</v>
      </c>
    </row>
    <row r="9" spans="5:24" ht="12.75">
      <c r="E9" s="50">
        <v>35570</v>
      </c>
      <c r="F9" s="4">
        <v>13.3</v>
      </c>
      <c r="M9" s="50">
        <v>35567</v>
      </c>
      <c r="N9" s="10">
        <v>7</v>
      </c>
      <c r="O9" s="50">
        <v>35567</v>
      </c>
      <c r="P9" s="10">
        <v>1.7</v>
      </c>
      <c r="Q9" s="50">
        <v>35567</v>
      </c>
      <c r="R9" s="10">
        <v>4.9</v>
      </c>
      <c r="S9" s="50">
        <v>35567</v>
      </c>
      <c r="T9" s="10">
        <v>6.8</v>
      </c>
      <c r="U9" s="50">
        <v>35567</v>
      </c>
      <c r="V9" s="10">
        <v>12.6</v>
      </c>
      <c r="W9" s="50">
        <v>35567</v>
      </c>
      <c r="X9" s="10">
        <v>12.6</v>
      </c>
    </row>
    <row r="10" spans="5:24" ht="12.75">
      <c r="E10" s="50">
        <v>35571</v>
      </c>
      <c r="F10" s="4">
        <v>13.2</v>
      </c>
      <c r="M10" s="50">
        <v>35568</v>
      </c>
      <c r="N10" s="10">
        <v>8.7</v>
      </c>
      <c r="O10" s="50">
        <v>35568</v>
      </c>
      <c r="P10" s="10">
        <v>4.7</v>
      </c>
      <c r="Q10" s="50">
        <v>35568</v>
      </c>
      <c r="R10" s="10">
        <v>8.2</v>
      </c>
      <c r="S10" s="50">
        <v>35568</v>
      </c>
      <c r="T10" s="10">
        <v>7</v>
      </c>
      <c r="U10" s="50">
        <v>35568</v>
      </c>
      <c r="V10" s="10">
        <v>13.2</v>
      </c>
      <c r="W10" s="50">
        <v>35568</v>
      </c>
      <c r="X10" s="10">
        <v>15.7</v>
      </c>
    </row>
    <row r="11" spans="5:24" ht="12.75">
      <c r="E11" s="50">
        <v>35572</v>
      </c>
      <c r="F11" s="4">
        <v>12.6</v>
      </c>
      <c r="M11" s="50">
        <v>35569</v>
      </c>
      <c r="N11" s="10">
        <v>5.8</v>
      </c>
      <c r="O11" s="50">
        <v>35569</v>
      </c>
      <c r="P11" s="10">
        <v>2.9</v>
      </c>
      <c r="Q11" s="50">
        <v>35569</v>
      </c>
      <c r="R11" s="10">
        <v>4.6</v>
      </c>
      <c r="S11" s="50">
        <v>35569</v>
      </c>
      <c r="T11" s="10">
        <v>4.6</v>
      </c>
      <c r="U11" s="50">
        <v>35569</v>
      </c>
      <c r="V11" s="10">
        <v>9.9</v>
      </c>
      <c r="W11" s="50">
        <v>35569</v>
      </c>
      <c r="X11" s="10">
        <v>12.9</v>
      </c>
    </row>
    <row r="12" spans="5:24" ht="12.75">
      <c r="E12" s="50">
        <v>35573</v>
      </c>
      <c r="F12" s="4">
        <v>11.8</v>
      </c>
      <c r="M12" s="50">
        <v>35570</v>
      </c>
      <c r="N12" s="10">
        <v>5.9</v>
      </c>
      <c r="O12" s="50">
        <v>35570</v>
      </c>
      <c r="P12" s="10">
        <v>3.2</v>
      </c>
      <c r="Q12" s="50">
        <v>35570</v>
      </c>
      <c r="R12" s="10">
        <v>4.6</v>
      </c>
      <c r="S12" s="50">
        <v>35570</v>
      </c>
      <c r="T12" s="10">
        <v>4.7</v>
      </c>
      <c r="U12" s="50">
        <v>35570</v>
      </c>
      <c r="V12" s="10">
        <v>13.3</v>
      </c>
      <c r="W12" s="50">
        <v>35570</v>
      </c>
      <c r="X12" s="10">
        <v>11.5</v>
      </c>
    </row>
    <row r="13" spans="5:24" ht="12.75">
      <c r="E13" s="50">
        <v>35574</v>
      </c>
      <c r="F13" s="4">
        <v>11.3</v>
      </c>
      <c r="M13" s="50">
        <v>35571</v>
      </c>
      <c r="N13" s="10">
        <v>4.6</v>
      </c>
      <c r="O13" s="50">
        <v>35571</v>
      </c>
      <c r="P13" s="10">
        <v>3.2</v>
      </c>
      <c r="Q13" s="50">
        <v>35571</v>
      </c>
      <c r="R13" s="10">
        <v>2.6</v>
      </c>
      <c r="S13" s="50">
        <v>35571</v>
      </c>
      <c r="T13" s="10">
        <v>4.1</v>
      </c>
      <c r="U13" s="50">
        <v>35571</v>
      </c>
      <c r="V13" s="10">
        <v>9.5</v>
      </c>
      <c r="W13" s="50">
        <v>35571</v>
      </c>
      <c r="X13" s="10">
        <v>10.9</v>
      </c>
    </row>
    <row r="14" spans="5:24" ht="12.75">
      <c r="E14" s="50">
        <v>35575</v>
      </c>
      <c r="F14" s="4">
        <v>13</v>
      </c>
      <c r="M14" s="50">
        <v>35572</v>
      </c>
      <c r="N14" s="10">
        <v>4.9</v>
      </c>
      <c r="O14" s="50">
        <v>35572</v>
      </c>
      <c r="P14" s="10">
        <v>2</v>
      </c>
      <c r="Q14" s="50">
        <v>35572</v>
      </c>
      <c r="R14" s="10">
        <v>3.2</v>
      </c>
      <c r="S14" s="50">
        <v>35572</v>
      </c>
      <c r="T14" s="10">
        <v>5.9</v>
      </c>
      <c r="U14" s="50">
        <v>35572</v>
      </c>
      <c r="V14" s="10">
        <v>12.1</v>
      </c>
      <c r="W14" s="50">
        <v>35572</v>
      </c>
      <c r="X14" s="10">
        <v>13.7</v>
      </c>
    </row>
    <row r="15" spans="5:24" ht="12.75">
      <c r="E15" s="50">
        <v>35576</v>
      </c>
      <c r="F15" s="4">
        <v>12.3</v>
      </c>
      <c r="M15" s="50">
        <v>35573</v>
      </c>
      <c r="N15" s="10">
        <v>5.5</v>
      </c>
      <c r="O15" s="50">
        <v>35573</v>
      </c>
      <c r="P15" s="10">
        <v>0.6</v>
      </c>
      <c r="Q15" s="50">
        <v>35573</v>
      </c>
      <c r="R15" s="10">
        <v>2.4</v>
      </c>
      <c r="S15" s="50">
        <v>35573</v>
      </c>
      <c r="T15" s="10">
        <v>2.8</v>
      </c>
      <c r="U15" s="50">
        <v>35573</v>
      </c>
      <c r="V15" s="10">
        <v>7.6</v>
      </c>
      <c r="W15" s="50">
        <v>35573</v>
      </c>
      <c r="X15" s="10">
        <v>9.1</v>
      </c>
    </row>
    <row r="16" spans="5:24" ht="12.75">
      <c r="E16" s="50">
        <v>35577</v>
      </c>
      <c r="F16" s="4">
        <v>13.3</v>
      </c>
      <c r="M16" s="50">
        <v>35574</v>
      </c>
      <c r="N16" s="10">
        <v>6.4</v>
      </c>
      <c r="O16" s="50">
        <v>35574</v>
      </c>
      <c r="P16" s="10">
        <v>2</v>
      </c>
      <c r="Q16" s="50">
        <v>35574</v>
      </c>
      <c r="R16" s="10">
        <v>2.1</v>
      </c>
      <c r="S16" s="50">
        <v>35574</v>
      </c>
      <c r="T16" s="10">
        <v>4.2</v>
      </c>
      <c r="U16" s="50">
        <v>35574</v>
      </c>
      <c r="V16" s="10">
        <v>6.7</v>
      </c>
      <c r="W16" s="50">
        <v>35574</v>
      </c>
      <c r="X16" s="10">
        <v>7.9</v>
      </c>
    </row>
    <row r="17" spans="5:24" ht="12.75">
      <c r="E17" s="50">
        <v>35586</v>
      </c>
      <c r="F17" s="4">
        <v>9.7</v>
      </c>
      <c r="M17" s="50">
        <v>35575</v>
      </c>
      <c r="N17" s="10">
        <v>5.2</v>
      </c>
      <c r="O17" s="50">
        <v>35575</v>
      </c>
      <c r="P17" s="10">
        <v>1</v>
      </c>
      <c r="Q17" s="50">
        <v>35575</v>
      </c>
      <c r="R17" s="10">
        <v>1.6</v>
      </c>
      <c r="S17" s="50">
        <v>35575</v>
      </c>
      <c r="T17" s="10">
        <v>1.8</v>
      </c>
      <c r="U17" s="50">
        <v>35575</v>
      </c>
      <c r="V17" s="10">
        <v>9.4</v>
      </c>
      <c r="W17" s="50">
        <v>35575</v>
      </c>
      <c r="X17" s="10">
        <v>10.5</v>
      </c>
    </row>
    <row r="18" spans="5:24" ht="12.75">
      <c r="E18" s="50">
        <v>35587</v>
      </c>
      <c r="F18" s="4">
        <v>6.6</v>
      </c>
      <c r="M18" s="50">
        <v>35576</v>
      </c>
      <c r="N18" s="10">
        <v>6.9</v>
      </c>
      <c r="O18" s="50">
        <v>35576</v>
      </c>
      <c r="P18" s="10">
        <v>0</v>
      </c>
      <c r="Q18" s="50">
        <v>35576</v>
      </c>
      <c r="R18" s="10">
        <v>0</v>
      </c>
      <c r="S18" s="50">
        <v>35576</v>
      </c>
      <c r="T18" s="10">
        <v>0.8</v>
      </c>
      <c r="U18" s="50">
        <v>35576</v>
      </c>
      <c r="V18" s="10">
        <v>8.1</v>
      </c>
      <c r="W18" s="50">
        <v>35576</v>
      </c>
      <c r="X18" s="10">
        <v>11.4</v>
      </c>
    </row>
    <row r="19" spans="5:24" ht="12.75">
      <c r="E19" s="50">
        <v>35588</v>
      </c>
      <c r="F19" s="4">
        <v>4.2</v>
      </c>
      <c r="M19" s="50">
        <v>35577</v>
      </c>
      <c r="N19" s="10">
        <v>5.6</v>
      </c>
      <c r="O19" s="50">
        <v>35577</v>
      </c>
      <c r="P19" s="10">
        <v>0</v>
      </c>
      <c r="Q19" s="50">
        <v>35577</v>
      </c>
      <c r="R19" s="10">
        <v>0</v>
      </c>
      <c r="S19" s="50">
        <v>35577</v>
      </c>
      <c r="T19" s="10">
        <v>0</v>
      </c>
      <c r="U19" s="50">
        <v>35577</v>
      </c>
      <c r="V19" s="10">
        <v>8.6</v>
      </c>
      <c r="W19" s="50">
        <v>35577</v>
      </c>
      <c r="X19" s="10">
        <v>9.4</v>
      </c>
    </row>
    <row r="20" spans="5:24" ht="12.75">
      <c r="E20" s="50">
        <v>35589</v>
      </c>
      <c r="F20" s="4">
        <v>3.4</v>
      </c>
      <c r="M20" s="50">
        <v>35578</v>
      </c>
      <c r="N20" s="10">
        <v>2.8</v>
      </c>
      <c r="O20" s="50">
        <v>35578</v>
      </c>
      <c r="P20" s="10">
        <v>0</v>
      </c>
      <c r="Q20" s="50">
        <v>35578</v>
      </c>
      <c r="R20" s="10">
        <v>0</v>
      </c>
      <c r="S20" s="50">
        <v>35578</v>
      </c>
      <c r="T20" s="10">
        <v>0</v>
      </c>
      <c r="U20" s="50">
        <v>35578</v>
      </c>
      <c r="V20" s="10">
        <v>6.4</v>
      </c>
      <c r="W20" s="50">
        <v>35578</v>
      </c>
      <c r="X20" s="10">
        <v>10.1</v>
      </c>
    </row>
    <row r="21" spans="5:24" ht="12.75">
      <c r="E21" s="50">
        <v>35590</v>
      </c>
      <c r="F21" s="4">
        <v>1.4</v>
      </c>
      <c r="M21" s="50">
        <v>35579</v>
      </c>
      <c r="N21" s="10">
        <v>1.7</v>
      </c>
      <c r="O21" s="50">
        <v>35579</v>
      </c>
      <c r="P21" s="10">
        <v>0</v>
      </c>
      <c r="Q21" s="50">
        <v>35579</v>
      </c>
      <c r="R21" s="10">
        <v>0</v>
      </c>
      <c r="S21" s="50">
        <v>35579</v>
      </c>
      <c r="T21" s="10">
        <v>0</v>
      </c>
      <c r="U21" s="50">
        <v>35579</v>
      </c>
      <c r="V21" s="10">
        <v>4</v>
      </c>
      <c r="W21" s="50">
        <v>35579</v>
      </c>
      <c r="X21" s="10">
        <v>5.8</v>
      </c>
    </row>
    <row r="22" spans="5:24" ht="12.75">
      <c r="E22" s="50">
        <v>35591</v>
      </c>
      <c r="F22" s="4">
        <v>0.9</v>
      </c>
      <c r="M22" s="50">
        <v>35580</v>
      </c>
      <c r="N22" s="10">
        <v>4.3</v>
      </c>
      <c r="O22" s="50">
        <v>35580</v>
      </c>
      <c r="P22" s="10">
        <v>0.9</v>
      </c>
      <c r="Q22" s="50">
        <v>35580</v>
      </c>
      <c r="R22" s="10">
        <v>0.6</v>
      </c>
      <c r="S22" s="50">
        <v>35580</v>
      </c>
      <c r="T22" s="10">
        <v>0.7</v>
      </c>
      <c r="U22" s="50">
        <v>35580</v>
      </c>
      <c r="V22" s="10">
        <v>5.9</v>
      </c>
      <c r="W22" s="50">
        <v>35580</v>
      </c>
      <c r="X22" s="10">
        <v>8.1</v>
      </c>
    </row>
    <row r="23" spans="13:24" ht="12.75">
      <c r="M23" s="50">
        <v>35581</v>
      </c>
      <c r="N23" s="10">
        <v>3.1</v>
      </c>
      <c r="O23" s="50">
        <v>35581</v>
      </c>
      <c r="P23" s="10">
        <v>0.7</v>
      </c>
      <c r="Q23" s="50">
        <v>35581</v>
      </c>
      <c r="R23" s="10">
        <v>0.7</v>
      </c>
      <c r="S23" s="50">
        <v>35581</v>
      </c>
      <c r="T23" s="10">
        <v>0.6</v>
      </c>
      <c r="U23" s="50">
        <v>35581</v>
      </c>
      <c r="V23" s="10">
        <v>6.4</v>
      </c>
      <c r="W23" s="50">
        <v>35581</v>
      </c>
      <c r="X23" s="10">
        <v>8.9</v>
      </c>
    </row>
    <row r="24" spans="13:24" ht="12.75">
      <c r="M24" s="50">
        <v>35582</v>
      </c>
      <c r="N24" s="10">
        <v>3.5</v>
      </c>
      <c r="O24" s="50">
        <v>35582</v>
      </c>
      <c r="P24" s="10">
        <v>0.7</v>
      </c>
      <c r="Q24" s="50">
        <v>35582</v>
      </c>
      <c r="R24" s="10">
        <v>0.6</v>
      </c>
      <c r="S24" s="50">
        <v>35582</v>
      </c>
      <c r="T24" s="10">
        <v>0.6</v>
      </c>
      <c r="U24" s="50">
        <v>35582</v>
      </c>
      <c r="V24" s="10">
        <v>6.5</v>
      </c>
      <c r="W24" s="50">
        <v>35582</v>
      </c>
      <c r="X24" s="10">
        <v>7.8</v>
      </c>
    </row>
    <row r="25" spans="13:24" ht="12.75">
      <c r="M25" s="50">
        <v>35583</v>
      </c>
      <c r="N25" s="10">
        <v>3.3</v>
      </c>
      <c r="O25" s="50">
        <v>35583</v>
      </c>
      <c r="P25" s="10">
        <v>0</v>
      </c>
      <c r="Q25" s="50">
        <v>35583</v>
      </c>
      <c r="R25" s="10">
        <v>0</v>
      </c>
      <c r="S25" s="50">
        <v>35583</v>
      </c>
      <c r="T25" s="10">
        <v>0</v>
      </c>
      <c r="U25" s="50">
        <v>35583</v>
      </c>
      <c r="V25" s="10">
        <v>6.8</v>
      </c>
      <c r="W25" s="50">
        <v>35583</v>
      </c>
      <c r="X25" s="10">
        <v>9.3</v>
      </c>
    </row>
    <row r="26" spans="13:24" ht="12.75">
      <c r="M26" s="50">
        <v>35584</v>
      </c>
      <c r="N26" s="10">
        <v>2.3</v>
      </c>
      <c r="O26" s="50"/>
      <c r="Q26" s="50"/>
      <c r="S26" s="50"/>
      <c r="U26" s="50">
        <v>35584</v>
      </c>
      <c r="V26" s="10">
        <v>2.7</v>
      </c>
      <c r="W26" s="50">
        <v>35584</v>
      </c>
      <c r="X26" s="10">
        <v>9.9</v>
      </c>
    </row>
    <row r="27" spans="13:24" ht="12.75">
      <c r="M27" s="50">
        <v>35585</v>
      </c>
      <c r="N27" s="10">
        <v>0</v>
      </c>
      <c r="O27" s="50"/>
      <c r="Q27" s="50"/>
      <c r="S27" s="50"/>
      <c r="U27" s="50">
        <v>35585</v>
      </c>
      <c r="V27" s="10">
        <v>3.1</v>
      </c>
      <c r="W27" s="50">
        <v>35585</v>
      </c>
      <c r="X27" s="10">
        <v>7.4</v>
      </c>
    </row>
    <row r="28" spans="13:24" ht="12.75">
      <c r="M28" s="50"/>
      <c r="O28" s="50"/>
      <c r="Q28" s="50"/>
      <c r="S28" s="50"/>
      <c r="U28" s="50"/>
      <c r="W28" s="50">
        <v>35586</v>
      </c>
      <c r="X28" s="10">
        <v>1.3</v>
      </c>
    </row>
    <row r="29" spans="13:23" ht="12.75">
      <c r="M29" s="50"/>
      <c r="O29" s="50"/>
      <c r="Q29" s="50"/>
      <c r="S29" s="50"/>
      <c r="U29" s="50"/>
      <c r="W29" s="50"/>
    </row>
    <row r="30" spans="13:23" ht="12.75">
      <c r="M30" s="50"/>
      <c r="O30" s="50"/>
      <c r="Q30" s="50"/>
      <c r="S30" s="50"/>
      <c r="U30" s="50"/>
      <c r="W30" s="50"/>
    </row>
    <row r="31" spans="13:23" ht="12.75">
      <c r="M31" s="50"/>
      <c r="O31" s="50"/>
      <c r="Q31" s="50"/>
      <c r="S31" s="50"/>
      <c r="U31" s="50"/>
      <c r="W31" s="50"/>
    </row>
    <row r="32" spans="13:23" ht="12.75">
      <c r="M32" s="50"/>
      <c r="O32" s="50"/>
      <c r="Q32" s="50"/>
      <c r="S32" s="50"/>
      <c r="U32" s="50"/>
      <c r="W32" s="50"/>
    </row>
    <row r="33" spans="13:23" ht="12.75">
      <c r="M33" s="50"/>
      <c r="O33" s="50"/>
      <c r="Q33" s="50"/>
      <c r="S33" s="50"/>
      <c r="U33" s="50"/>
      <c r="W33" s="50"/>
    </row>
  </sheetData>
  <mergeCells count="19">
    <mergeCell ref="S2:T2"/>
    <mergeCell ref="U2:V2"/>
    <mergeCell ref="W2:X2"/>
    <mergeCell ref="A2:B2"/>
    <mergeCell ref="C2:D2"/>
    <mergeCell ref="Y2:Z2"/>
    <mergeCell ref="AA2:AB2"/>
    <mergeCell ref="AC2:AD2"/>
    <mergeCell ref="AE2:AF2"/>
    <mergeCell ref="AG2:AH2"/>
    <mergeCell ref="AI2:AJ2"/>
    <mergeCell ref="AK2:AL2"/>
    <mergeCell ref="E2:F2"/>
    <mergeCell ref="G2:H2"/>
    <mergeCell ref="I2:J2"/>
    <mergeCell ref="K2:L2"/>
    <mergeCell ref="M2:N2"/>
    <mergeCell ref="O2:P2"/>
    <mergeCell ref="Q2:R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215"/>
  <sheetViews>
    <sheetView workbookViewId="0" topLeftCell="A1">
      <selection activeCell="E14" sqref="E14"/>
    </sheetView>
  </sheetViews>
  <sheetFormatPr defaultColWidth="9.140625" defaultRowHeight="12.75"/>
  <cols>
    <col min="1" max="1" width="11.57421875" style="0" bestFit="1" customWidth="1"/>
  </cols>
  <sheetData>
    <row r="4" spans="1:5" ht="12.75">
      <c r="A4" s="1" t="s">
        <v>9</v>
      </c>
      <c r="B4" s="1"/>
      <c r="C4" s="1" t="s">
        <v>13</v>
      </c>
      <c r="D4" s="1"/>
      <c r="E4" s="1"/>
    </row>
    <row r="5" spans="1:5" ht="12.75">
      <c r="A5" s="20" t="s">
        <v>8</v>
      </c>
      <c r="B5" s="21">
        <v>35549</v>
      </c>
      <c r="C5" s="1"/>
      <c r="D5" s="1" t="s">
        <v>12</v>
      </c>
      <c r="E5" s="1"/>
    </row>
    <row r="6" spans="8:17" ht="12.75"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6"/>
      <c r="B7" s="7" t="s">
        <v>1</v>
      </c>
      <c r="C7" s="7" t="s">
        <v>2</v>
      </c>
      <c r="D7" s="8" t="s">
        <v>19</v>
      </c>
      <c r="E7" s="8" t="s">
        <v>5</v>
      </c>
      <c r="F7" s="8"/>
      <c r="H7" s="41" t="s">
        <v>6</v>
      </c>
      <c r="I7" s="9"/>
      <c r="J7" s="9"/>
      <c r="K7" s="9"/>
      <c r="L7" s="9"/>
      <c r="M7" s="9"/>
      <c r="N7" s="9"/>
      <c r="O7" s="9"/>
      <c r="P7" s="9"/>
      <c r="Q7" s="9"/>
    </row>
    <row r="8" spans="1:17" ht="12.75">
      <c r="A8" s="10">
        <v>1</v>
      </c>
      <c r="B8" s="15">
        <v>18</v>
      </c>
      <c r="C8" s="10">
        <f>B8*2.54</f>
        <v>45.72</v>
      </c>
      <c r="D8" s="15">
        <v>4.6</v>
      </c>
      <c r="E8" s="26">
        <f>D8/B8</f>
        <v>0.25555555555555554</v>
      </c>
      <c r="F8" s="11"/>
      <c r="H8" s="16">
        <v>44</v>
      </c>
      <c r="I8" s="16">
        <v>40</v>
      </c>
      <c r="J8" s="16">
        <v>45</v>
      </c>
      <c r="K8" s="16">
        <v>38</v>
      </c>
      <c r="L8" s="16">
        <v>31</v>
      </c>
      <c r="M8" s="5"/>
      <c r="N8" s="5"/>
      <c r="O8" s="5"/>
      <c r="P8" s="5"/>
      <c r="Q8" s="5"/>
    </row>
    <row r="9" spans="1:17" ht="12.75">
      <c r="A9" s="10">
        <v>2</v>
      </c>
      <c r="B9" s="15">
        <v>13.5</v>
      </c>
      <c r="C9" s="10">
        <f>B9*2.54</f>
        <v>34.29</v>
      </c>
      <c r="D9" s="15">
        <v>5.2</v>
      </c>
      <c r="E9" s="26">
        <f>D9/B9</f>
        <v>0.3851851851851852</v>
      </c>
      <c r="F9" s="11"/>
      <c r="H9" s="16">
        <v>52</v>
      </c>
      <c r="I9" s="16">
        <v>33</v>
      </c>
      <c r="J9" s="16">
        <v>39</v>
      </c>
      <c r="K9" s="16">
        <v>38</v>
      </c>
      <c r="L9" s="16">
        <v>33</v>
      </c>
      <c r="M9" s="5"/>
      <c r="N9" s="5"/>
      <c r="O9" s="5"/>
      <c r="P9" s="5"/>
      <c r="Q9" s="5"/>
    </row>
    <row r="10" spans="1:17" ht="12.75">
      <c r="A10" s="10">
        <v>3</v>
      </c>
      <c r="B10" s="15">
        <v>18</v>
      </c>
      <c r="C10" s="10">
        <f>B10*2.54</f>
        <v>45.72</v>
      </c>
      <c r="D10" s="15">
        <v>5</v>
      </c>
      <c r="E10" s="26">
        <f>D10/B10</f>
        <v>0.2777777777777778</v>
      </c>
      <c r="F10" s="11"/>
      <c r="H10" s="16">
        <v>54</v>
      </c>
      <c r="I10" s="16">
        <v>43</v>
      </c>
      <c r="J10" s="16">
        <v>44</v>
      </c>
      <c r="K10" s="16">
        <v>45</v>
      </c>
      <c r="L10" s="16">
        <v>37</v>
      </c>
      <c r="M10" s="5"/>
      <c r="N10" s="5"/>
      <c r="O10" s="5"/>
      <c r="P10" s="5"/>
      <c r="Q10" s="5"/>
    </row>
    <row r="11" spans="1:17" ht="12.75">
      <c r="A11" s="10">
        <v>4</v>
      </c>
      <c r="B11" s="15">
        <v>14</v>
      </c>
      <c r="C11" s="10">
        <f>B11*2.54</f>
        <v>35.56</v>
      </c>
      <c r="D11" s="15">
        <v>4.5</v>
      </c>
      <c r="E11" s="26">
        <f>D11/B11</f>
        <v>0.32142857142857145</v>
      </c>
      <c r="F11" s="11"/>
      <c r="H11" s="16">
        <v>31</v>
      </c>
      <c r="I11" s="16">
        <v>46</v>
      </c>
      <c r="J11" s="16">
        <v>43</v>
      </c>
      <c r="K11" s="16">
        <v>37</v>
      </c>
      <c r="L11" s="16">
        <v>33</v>
      </c>
      <c r="M11" s="5"/>
      <c r="N11" s="5"/>
      <c r="O11" s="5"/>
      <c r="P11" s="5"/>
      <c r="Q11" s="5"/>
    </row>
    <row r="12" spans="1:17" ht="12.75">
      <c r="A12" s="10">
        <v>5</v>
      </c>
      <c r="B12" s="15">
        <v>13</v>
      </c>
      <c r="C12" s="10">
        <f>B12*2.54</f>
        <v>33.02</v>
      </c>
      <c r="D12" s="15">
        <v>3.2</v>
      </c>
      <c r="E12" s="26">
        <f>D12/B12</f>
        <v>0.24615384615384617</v>
      </c>
      <c r="F12" s="11"/>
      <c r="H12" s="16">
        <v>29</v>
      </c>
      <c r="I12" s="16">
        <v>39</v>
      </c>
      <c r="J12" s="16">
        <v>34</v>
      </c>
      <c r="K12" s="16">
        <v>29</v>
      </c>
      <c r="L12" s="16">
        <v>43</v>
      </c>
      <c r="M12" s="5"/>
      <c r="N12" s="5"/>
      <c r="O12" s="5"/>
      <c r="P12" s="5"/>
      <c r="Q12" s="5"/>
    </row>
    <row r="13" spans="1:17" ht="12.75">
      <c r="A13" s="1" t="s">
        <v>7</v>
      </c>
      <c r="B13" s="14">
        <f>AVERAGE(B8:B12)</f>
        <v>15.3</v>
      </c>
      <c r="C13" s="14">
        <f>AVERAGE(C8:C12)</f>
        <v>38.862</v>
      </c>
      <c r="D13" s="14">
        <f>AVERAGE(D8:D12)</f>
        <v>4.5</v>
      </c>
      <c r="E13" s="2">
        <f>AVERAGE(E8:E12)</f>
        <v>0.2972201872201872</v>
      </c>
      <c r="F13" s="2"/>
      <c r="H13" s="16">
        <v>41</v>
      </c>
      <c r="I13" s="16">
        <v>38</v>
      </c>
      <c r="J13" s="16">
        <v>41</v>
      </c>
      <c r="K13" s="16">
        <v>28</v>
      </c>
      <c r="L13" s="16">
        <v>29</v>
      </c>
      <c r="M13" s="5"/>
      <c r="N13" s="5"/>
      <c r="O13" s="5"/>
      <c r="P13" s="5"/>
      <c r="Q13" s="5"/>
    </row>
    <row r="14" spans="8:12" ht="12.75">
      <c r="H14" s="16">
        <v>44</v>
      </c>
      <c r="I14" s="16">
        <v>39</v>
      </c>
      <c r="J14" s="16">
        <v>27</v>
      </c>
      <c r="K14" s="16">
        <v>33</v>
      </c>
      <c r="L14" s="16">
        <v>25</v>
      </c>
    </row>
    <row r="15" spans="8:12" ht="12.75">
      <c r="H15" s="16">
        <v>45</v>
      </c>
      <c r="I15" s="16">
        <v>41</v>
      </c>
      <c r="J15" s="16">
        <v>28</v>
      </c>
      <c r="K15" s="16">
        <v>38</v>
      </c>
      <c r="L15" s="16">
        <v>24</v>
      </c>
    </row>
    <row r="16" spans="8:12" ht="12.75">
      <c r="H16" s="16">
        <v>29</v>
      </c>
      <c r="I16" s="16">
        <v>43</v>
      </c>
      <c r="J16" s="16">
        <v>35</v>
      </c>
      <c r="K16" s="16">
        <v>60</v>
      </c>
      <c r="L16" s="16">
        <v>41</v>
      </c>
    </row>
    <row r="17" spans="8:12" ht="12.75">
      <c r="H17" s="16">
        <v>44</v>
      </c>
      <c r="I17" s="16">
        <v>44</v>
      </c>
      <c r="J17" s="16">
        <v>43</v>
      </c>
      <c r="K17" s="16">
        <v>47</v>
      </c>
      <c r="L17" s="16">
        <v>40</v>
      </c>
    </row>
    <row r="19" spans="4:12" ht="12.75">
      <c r="D19" s="3" t="s">
        <v>0</v>
      </c>
      <c r="E19" s="3"/>
      <c r="F19" s="14">
        <f>K19*E13</f>
        <v>11.454866015466015</v>
      </c>
      <c r="H19" s="41" t="s">
        <v>10</v>
      </c>
      <c r="I19" s="9"/>
      <c r="J19" s="9"/>
      <c r="K19" s="4">
        <f>AVERAGE(H8:L17)</f>
        <v>38.54</v>
      </c>
      <c r="L19" t="s">
        <v>11</v>
      </c>
    </row>
    <row r="21" spans="8:10" ht="12.75">
      <c r="H21" t="s">
        <v>15</v>
      </c>
      <c r="I21" s="10" t="s">
        <v>16</v>
      </c>
      <c r="J21">
        <v>4.27</v>
      </c>
    </row>
    <row r="22" spans="9:10" ht="12.75">
      <c r="I22" s="10" t="s">
        <v>17</v>
      </c>
      <c r="J22">
        <v>10.84</v>
      </c>
    </row>
    <row r="23" ht="12.75">
      <c r="I23" s="10"/>
    </row>
    <row r="24" spans="1:5" ht="12.75">
      <c r="A24" s="1" t="s">
        <v>9</v>
      </c>
      <c r="B24" s="1"/>
      <c r="C24" s="1" t="s">
        <v>13</v>
      </c>
      <c r="D24" s="1"/>
      <c r="E24" s="1"/>
    </row>
    <row r="25" spans="1:5" ht="12.75">
      <c r="A25" s="20" t="s">
        <v>8</v>
      </c>
      <c r="B25" s="21">
        <v>35574</v>
      </c>
      <c r="C25" s="1"/>
      <c r="D25" s="1" t="s">
        <v>12</v>
      </c>
      <c r="E25" s="1"/>
    </row>
    <row r="26" spans="8:12" ht="12.75">
      <c r="H26" s="5"/>
      <c r="I26" s="5"/>
      <c r="J26" s="5"/>
      <c r="K26" s="5"/>
      <c r="L26" s="5"/>
    </row>
    <row r="27" spans="1:12" ht="12.75">
      <c r="A27" s="6"/>
      <c r="B27" s="7" t="s">
        <v>1</v>
      </c>
      <c r="C27" s="7" t="s">
        <v>2</v>
      </c>
      <c r="D27" s="8" t="s">
        <v>19</v>
      </c>
      <c r="E27" s="8" t="s">
        <v>5</v>
      </c>
      <c r="F27" s="8"/>
      <c r="H27" s="41" t="s">
        <v>6</v>
      </c>
      <c r="I27" s="9"/>
      <c r="J27" s="9"/>
      <c r="K27" s="9"/>
      <c r="L27" s="9"/>
    </row>
    <row r="28" spans="1:12" ht="12.75">
      <c r="A28" s="10">
        <v>1</v>
      </c>
      <c r="B28" s="15">
        <v>6</v>
      </c>
      <c r="C28" s="10">
        <f>B28*2.54</f>
        <v>15.24</v>
      </c>
      <c r="D28" s="15">
        <v>2.2</v>
      </c>
      <c r="E28" s="26">
        <f>D28/B28</f>
        <v>0.3666666666666667</v>
      </c>
      <c r="F28" s="11"/>
      <c r="H28" s="16">
        <v>8</v>
      </c>
      <c r="I28" s="16">
        <v>6</v>
      </c>
      <c r="J28" s="16">
        <v>11</v>
      </c>
      <c r="K28" s="16">
        <v>0</v>
      </c>
      <c r="L28" s="16">
        <v>0</v>
      </c>
    </row>
    <row r="29" spans="1:12" ht="12.75">
      <c r="A29" s="10">
        <v>2</v>
      </c>
      <c r="B29" s="15">
        <v>10</v>
      </c>
      <c r="C29" s="10">
        <f>B29*2.54</f>
        <v>25.4</v>
      </c>
      <c r="D29" s="15">
        <v>3.9</v>
      </c>
      <c r="E29" s="26">
        <f>D29/B29</f>
        <v>0.39</v>
      </c>
      <c r="F29" s="11"/>
      <c r="H29" s="16">
        <v>8</v>
      </c>
      <c r="I29" s="16">
        <v>6</v>
      </c>
      <c r="J29" s="16">
        <v>6</v>
      </c>
      <c r="K29" s="16">
        <v>0</v>
      </c>
      <c r="L29" s="16">
        <v>0</v>
      </c>
    </row>
    <row r="30" spans="1:12" ht="12.75">
      <c r="A30" s="10">
        <v>3</v>
      </c>
      <c r="B30" s="15">
        <v>9</v>
      </c>
      <c r="C30" s="10">
        <f>B30*2.54</f>
        <v>22.86</v>
      </c>
      <c r="D30" s="15">
        <v>2.9</v>
      </c>
      <c r="E30" s="26">
        <f>D30/B30</f>
        <v>0.3222222222222222</v>
      </c>
      <c r="F30" s="11"/>
      <c r="H30" s="16">
        <v>4</v>
      </c>
      <c r="I30" s="16">
        <v>6</v>
      </c>
      <c r="J30" s="16">
        <v>9</v>
      </c>
      <c r="K30" s="16">
        <v>0</v>
      </c>
      <c r="L30" s="16">
        <v>0</v>
      </c>
    </row>
    <row r="31" spans="1:18" ht="12.75">
      <c r="A31" s="1" t="s">
        <v>7</v>
      </c>
      <c r="B31" s="14">
        <f>AVERAGE(B28:B30)</f>
        <v>8.333333333333334</v>
      </c>
      <c r="C31" s="14">
        <f>AVERAGE(C28:C30)</f>
        <v>21.166666666666668</v>
      </c>
      <c r="D31" s="14">
        <f>AVERAGE(D28:D30)</f>
        <v>3</v>
      </c>
      <c r="E31" s="2">
        <f>AVERAGE(E28:E30)</f>
        <v>0.3596296296296296</v>
      </c>
      <c r="F31" s="11"/>
      <c r="H31" s="16">
        <v>6</v>
      </c>
      <c r="I31" s="16">
        <v>5</v>
      </c>
      <c r="J31" s="16">
        <v>0</v>
      </c>
      <c r="K31" s="16">
        <v>0</v>
      </c>
      <c r="L31" s="16">
        <v>0</v>
      </c>
      <c r="N31" s="18"/>
      <c r="O31" s="18"/>
      <c r="P31" s="18"/>
      <c r="Q31" s="18"/>
      <c r="R31" s="18"/>
    </row>
    <row r="32" spans="1:18" ht="12.75">
      <c r="A32" s="10"/>
      <c r="B32" s="15"/>
      <c r="C32" s="10"/>
      <c r="D32" s="15"/>
      <c r="E32" s="15"/>
      <c r="F32" s="11"/>
      <c r="H32" s="16">
        <v>7</v>
      </c>
      <c r="I32" s="16">
        <v>4</v>
      </c>
      <c r="J32" s="16">
        <v>0</v>
      </c>
      <c r="K32" s="16">
        <v>0</v>
      </c>
      <c r="L32" s="16">
        <v>0</v>
      </c>
      <c r="N32" s="18"/>
      <c r="O32" s="18"/>
      <c r="P32" s="18"/>
      <c r="Q32" s="18"/>
      <c r="R32" s="18"/>
    </row>
    <row r="33" spans="6:18" ht="12.75">
      <c r="F33" s="2"/>
      <c r="H33" s="16">
        <v>5</v>
      </c>
      <c r="I33" s="16">
        <v>5</v>
      </c>
      <c r="J33" s="16">
        <v>0</v>
      </c>
      <c r="K33" s="16">
        <v>0</v>
      </c>
      <c r="L33" s="16">
        <v>0</v>
      </c>
      <c r="N33" s="18"/>
      <c r="O33" s="19"/>
      <c r="P33" s="18"/>
      <c r="Q33" s="18"/>
      <c r="R33" s="18"/>
    </row>
    <row r="34" spans="8:18" ht="12.75">
      <c r="H34" s="16">
        <v>2</v>
      </c>
      <c r="I34" s="16">
        <v>5</v>
      </c>
      <c r="J34" s="16">
        <v>0</v>
      </c>
      <c r="K34" s="16">
        <v>0</v>
      </c>
      <c r="L34" s="16">
        <v>0</v>
      </c>
      <c r="N34" s="18"/>
      <c r="O34" s="18"/>
      <c r="P34" s="18"/>
      <c r="Q34" s="18"/>
      <c r="R34" s="18"/>
    </row>
    <row r="35" spans="8:18" ht="12.75">
      <c r="H35" s="16">
        <v>5</v>
      </c>
      <c r="I35" s="16">
        <v>4</v>
      </c>
      <c r="J35" s="16">
        <v>0</v>
      </c>
      <c r="K35" s="16">
        <v>0</v>
      </c>
      <c r="L35" s="16">
        <v>0</v>
      </c>
      <c r="N35" s="18"/>
      <c r="O35" s="18"/>
      <c r="P35" s="18"/>
      <c r="Q35" s="18"/>
      <c r="R35" s="18"/>
    </row>
    <row r="36" spans="8:18" ht="12.75">
      <c r="H36" s="16">
        <v>7</v>
      </c>
      <c r="I36" s="16">
        <v>8</v>
      </c>
      <c r="J36" s="16">
        <v>0</v>
      </c>
      <c r="K36" s="16">
        <v>0</v>
      </c>
      <c r="L36" s="16">
        <v>0</v>
      </c>
      <c r="N36" s="18"/>
      <c r="O36" s="18"/>
      <c r="P36" s="18"/>
      <c r="Q36" s="18"/>
      <c r="R36" s="18"/>
    </row>
    <row r="37" spans="8:18" ht="12.75">
      <c r="H37" s="16">
        <v>7</v>
      </c>
      <c r="I37" s="16">
        <v>13</v>
      </c>
      <c r="J37" s="16">
        <v>0</v>
      </c>
      <c r="K37" s="16">
        <v>0</v>
      </c>
      <c r="L37" s="16">
        <v>0</v>
      </c>
      <c r="N37" s="18"/>
      <c r="O37" s="18"/>
      <c r="P37" s="18"/>
      <c r="Q37" s="18"/>
      <c r="R37" s="18"/>
    </row>
    <row r="38" spans="14:18" ht="12.75">
      <c r="N38" s="18"/>
      <c r="O38" s="18"/>
      <c r="P38" s="18"/>
      <c r="Q38" s="18"/>
      <c r="R38" s="18"/>
    </row>
    <row r="39" spans="4:18" ht="12.75">
      <c r="D39" s="3" t="s">
        <v>0</v>
      </c>
      <c r="E39" s="3"/>
      <c r="F39" s="14">
        <f>K39*E31</f>
        <v>1.0573111111111109</v>
      </c>
      <c r="H39" s="41" t="s">
        <v>10</v>
      </c>
      <c r="I39" s="9"/>
      <c r="J39" s="9"/>
      <c r="K39" s="4">
        <f>AVERAGE(H28:L37)</f>
        <v>2.94</v>
      </c>
      <c r="L39" t="s">
        <v>11</v>
      </c>
      <c r="N39" s="18"/>
      <c r="O39" s="18"/>
      <c r="P39" s="18"/>
      <c r="Q39" s="18"/>
      <c r="R39" s="18"/>
    </row>
    <row r="40" spans="14:18" ht="12.75">
      <c r="N40" s="18"/>
      <c r="O40" s="18"/>
      <c r="P40" s="18"/>
      <c r="Q40" s="18"/>
      <c r="R40" s="18"/>
    </row>
    <row r="200" spans="1:5" ht="12.75">
      <c r="A200" s="1" t="s">
        <v>9</v>
      </c>
      <c r="B200" s="1"/>
      <c r="C200" s="1"/>
      <c r="D200" s="1"/>
      <c r="E200" s="1"/>
    </row>
    <row r="201" spans="1:5" ht="12.75">
      <c r="A201" s="20" t="s">
        <v>8</v>
      </c>
      <c r="B201" s="21"/>
      <c r="C201" s="1"/>
      <c r="D201" s="1"/>
      <c r="E201" s="22"/>
    </row>
    <row r="202" spans="8:12" ht="12.75">
      <c r="H202" s="5"/>
      <c r="I202" s="5"/>
      <c r="J202" s="5"/>
      <c r="K202" s="5"/>
      <c r="L202" s="5"/>
    </row>
    <row r="203" spans="1:12" ht="12.75">
      <c r="A203" s="6"/>
      <c r="B203" s="7" t="s">
        <v>1</v>
      </c>
      <c r="C203" s="7" t="s">
        <v>2</v>
      </c>
      <c r="D203" s="7" t="s">
        <v>3</v>
      </c>
      <c r="E203" s="7" t="s">
        <v>4</v>
      </c>
      <c r="F203" s="8" t="s">
        <v>5</v>
      </c>
      <c r="H203" s="41" t="s">
        <v>6</v>
      </c>
      <c r="I203" s="9"/>
      <c r="J203" s="9"/>
      <c r="K203" s="9"/>
      <c r="L203" s="9"/>
    </row>
    <row r="204" spans="1:12" ht="12.75">
      <c r="A204" s="10">
        <v>1</v>
      </c>
      <c r="B204" s="15">
        <v>7</v>
      </c>
      <c r="C204" s="10">
        <f>B204*2.54</f>
        <v>17.78</v>
      </c>
      <c r="D204" s="15">
        <v>200</v>
      </c>
      <c r="E204" s="11">
        <f>D204/92.227</f>
        <v>2.168562351589014</v>
      </c>
      <c r="F204" s="26">
        <f>E204/B204</f>
        <v>0.3097946216555734</v>
      </c>
      <c r="H204" s="18">
        <v>30.48</v>
      </c>
      <c r="I204" s="18">
        <v>35.56</v>
      </c>
      <c r="J204" s="18">
        <v>25.4</v>
      </c>
      <c r="K204" s="18">
        <v>30.48</v>
      </c>
      <c r="L204" s="18">
        <v>15.24</v>
      </c>
    </row>
    <row r="205" spans="1:12" ht="12.75">
      <c r="A205" s="10">
        <v>2</v>
      </c>
      <c r="B205" s="15">
        <v>12.5</v>
      </c>
      <c r="C205" s="10">
        <f>B205*2.54</f>
        <v>31.75</v>
      </c>
      <c r="D205" s="15">
        <v>200</v>
      </c>
      <c r="E205" s="11">
        <f>D205/92.227</f>
        <v>2.168562351589014</v>
      </c>
      <c r="F205" s="26">
        <f>E205/B205</f>
        <v>0.17348498812712113</v>
      </c>
      <c r="H205" s="18">
        <v>35.56</v>
      </c>
      <c r="I205" s="18">
        <v>34.29</v>
      </c>
      <c r="J205" s="18">
        <v>26.67</v>
      </c>
      <c r="K205" s="18">
        <v>25.4</v>
      </c>
      <c r="L205" s="18">
        <v>6.35</v>
      </c>
    </row>
    <row r="206" spans="1:12" ht="12.75">
      <c r="A206" s="10">
        <v>3</v>
      </c>
      <c r="B206" s="15">
        <v>10</v>
      </c>
      <c r="C206" s="10">
        <f>B206*2.54</f>
        <v>25.4</v>
      </c>
      <c r="D206" s="15">
        <v>200</v>
      </c>
      <c r="E206" s="11">
        <f>D206/92.227</f>
        <v>2.168562351589014</v>
      </c>
      <c r="F206" s="26">
        <f>E206/B206</f>
        <v>0.2168562351589014</v>
      </c>
      <c r="H206" s="18">
        <v>26.67</v>
      </c>
      <c r="I206" s="18">
        <v>34.29</v>
      </c>
      <c r="J206" s="18">
        <v>31.75</v>
      </c>
      <c r="K206" s="18">
        <v>35.56</v>
      </c>
      <c r="L206" s="18">
        <v>10.16</v>
      </c>
    </row>
    <row r="207" spans="1:12" ht="12.75">
      <c r="A207" s="10">
        <v>4</v>
      </c>
      <c r="B207" s="15">
        <v>12</v>
      </c>
      <c r="C207" s="10">
        <f>B207*2.54</f>
        <v>30.48</v>
      </c>
      <c r="D207" s="15">
        <v>200</v>
      </c>
      <c r="E207" s="11">
        <f>D207/92.227</f>
        <v>2.168562351589014</v>
      </c>
      <c r="F207" s="26">
        <f>E207/B207</f>
        <v>0.1807135292990845</v>
      </c>
      <c r="H207" s="18">
        <v>26.67</v>
      </c>
      <c r="I207" s="18">
        <v>27.94</v>
      </c>
      <c r="J207" s="18">
        <v>33.02</v>
      </c>
      <c r="K207" s="18">
        <v>22.86</v>
      </c>
      <c r="L207" s="18">
        <v>15.24</v>
      </c>
    </row>
    <row r="208" spans="1:12" ht="12.75">
      <c r="A208" s="10">
        <v>5</v>
      </c>
      <c r="B208" s="15">
        <v>11</v>
      </c>
      <c r="C208" s="10">
        <f>B208*2.54</f>
        <v>27.94</v>
      </c>
      <c r="D208" s="15">
        <v>200</v>
      </c>
      <c r="E208" s="11">
        <f>D208/92.227</f>
        <v>2.168562351589014</v>
      </c>
      <c r="F208" s="26">
        <f>E208/B208</f>
        <v>0.19714203196263763</v>
      </c>
      <c r="H208" s="18">
        <v>33.02</v>
      </c>
      <c r="I208" s="18">
        <v>22.86</v>
      </c>
      <c r="J208" s="18">
        <v>31.75</v>
      </c>
      <c r="K208" s="18">
        <v>20.32</v>
      </c>
      <c r="L208" s="18">
        <v>20.32</v>
      </c>
    </row>
    <row r="209" spans="1:12" ht="12.75">
      <c r="A209" s="1" t="s">
        <v>7</v>
      </c>
      <c r="B209" s="14">
        <f>AVERAGE(B204:B208)</f>
        <v>10.5</v>
      </c>
      <c r="C209" s="14">
        <f>AVERAGE(C204:C208)</f>
        <v>26.670000000000005</v>
      </c>
      <c r="D209" s="14">
        <f>AVERAGE(D204:D208)</f>
        <v>200</v>
      </c>
      <c r="E209" s="2">
        <f>AVERAGE(E204:E208)</f>
        <v>2.168562351589014</v>
      </c>
      <c r="F209" s="2">
        <f>AVERAGE(F204:F208)</f>
        <v>0.2155982812406636</v>
      </c>
      <c r="H209" s="18">
        <v>31.75</v>
      </c>
      <c r="I209" s="18">
        <v>13.97</v>
      </c>
      <c r="J209" s="18">
        <v>33.02</v>
      </c>
      <c r="K209" s="18">
        <v>17.78</v>
      </c>
      <c r="L209" s="18">
        <v>25.4</v>
      </c>
    </row>
    <row r="210" spans="8:12" ht="12.75">
      <c r="H210" s="18">
        <v>33.02</v>
      </c>
      <c r="I210" s="18">
        <v>19.05</v>
      </c>
      <c r="J210" s="18">
        <v>31.75</v>
      </c>
      <c r="K210" s="18">
        <v>20.32</v>
      </c>
      <c r="L210" s="18">
        <v>25.4</v>
      </c>
    </row>
    <row r="211" spans="8:12" ht="12.75">
      <c r="H211" s="18">
        <v>33.02</v>
      </c>
      <c r="I211" s="18">
        <v>24.13</v>
      </c>
      <c r="J211" s="18">
        <v>25.4</v>
      </c>
      <c r="K211" s="18">
        <v>17.78</v>
      </c>
      <c r="L211" s="18">
        <v>25.4</v>
      </c>
    </row>
    <row r="212" spans="8:12" ht="12.75">
      <c r="H212" s="18">
        <v>31.75</v>
      </c>
      <c r="I212" s="18">
        <v>25.4</v>
      </c>
      <c r="J212" s="18">
        <v>30.48</v>
      </c>
      <c r="K212" s="18">
        <v>17.78</v>
      </c>
      <c r="L212" s="18">
        <v>21.59</v>
      </c>
    </row>
    <row r="213" spans="8:12" ht="12.75">
      <c r="H213" s="18">
        <v>35.56</v>
      </c>
      <c r="I213" s="18">
        <v>20.32</v>
      </c>
      <c r="J213" s="18">
        <v>27.94</v>
      </c>
      <c r="K213" s="18">
        <v>20.32</v>
      </c>
      <c r="L213" s="18">
        <v>26.67</v>
      </c>
    </row>
    <row r="215" spans="3:12" ht="12.75">
      <c r="C215" s="3" t="s">
        <v>0</v>
      </c>
      <c r="E215" s="4">
        <f>K215*F209</f>
        <v>5.574767877696087</v>
      </c>
      <c r="F215" t="s">
        <v>11</v>
      </c>
      <c r="H215" s="41" t="s">
        <v>10</v>
      </c>
      <c r="I215" s="9"/>
      <c r="J215" s="9"/>
      <c r="K215" s="4">
        <f>AVERAGE(H204:L213)</f>
        <v>25.8572</v>
      </c>
      <c r="L215" t="s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M934"/>
  <sheetViews>
    <sheetView workbookViewId="0" topLeftCell="A1">
      <selection activeCell="E889" sqref="E889"/>
    </sheetView>
  </sheetViews>
  <sheetFormatPr defaultColWidth="9.140625" defaultRowHeight="12.75"/>
  <sheetData>
    <row r="4" spans="1:5" ht="12.75">
      <c r="A4" s="1" t="s">
        <v>9</v>
      </c>
      <c r="B4" s="1"/>
      <c r="C4" s="1" t="s">
        <v>20</v>
      </c>
      <c r="D4" s="1"/>
      <c r="E4" s="1"/>
    </row>
    <row r="5" spans="1:5" ht="12.75">
      <c r="A5" s="20" t="s">
        <v>8</v>
      </c>
      <c r="B5" s="21">
        <v>35550</v>
      </c>
      <c r="C5" s="1"/>
      <c r="D5" s="1" t="s">
        <v>12</v>
      </c>
      <c r="E5" s="1" t="s">
        <v>18</v>
      </c>
    </row>
    <row r="6" spans="8:13" ht="12.75">
      <c r="H6" s="5"/>
      <c r="I6" s="5"/>
      <c r="J6" s="5"/>
      <c r="K6" s="5"/>
      <c r="L6" s="5"/>
      <c r="M6" s="5"/>
    </row>
    <row r="7" spans="1:13" ht="12.75">
      <c r="A7" s="6"/>
      <c r="B7" s="7" t="s">
        <v>1</v>
      </c>
      <c r="C7" s="7" t="s">
        <v>2</v>
      </c>
      <c r="D7" s="8" t="s">
        <v>19</v>
      </c>
      <c r="E7" s="8" t="s">
        <v>5</v>
      </c>
      <c r="F7" s="8"/>
      <c r="H7" s="41" t="s">
        <v>6</v>
      </c>
      <c r="I7" s="9"/>
      <c r="J7" s="9"/>
      <c r="K7" s="9"/>
      <c r="L7" s="9"/>
      <c r="M7" s="9"/>
    </row>
    <row r="8" spans="1:13" ht="12.75">
      <c r="A8" s="10">
        <v>1</v>
      </c>
      <c r="B8" s="29">
        <v>21</v>
      </c>
      <c r="C8" s="10">
        <f>B8*2.54</f>
        <v>53.34</v>
      </c>
      <c r="D8" s="29">
        <v>7.1</v>
      </c>
      <c r="E8" s="26">
        <f>D8/B8</f>
        <v>0.33809523809523806</v>
      </c>
      <c r="F8" s="11"/>
      <c r="H8" s="16">
        <v>37</v>
      </c>
      <c r="I8" s="16">
        <v>38</v>
      </c>
      <c r="J8" s="16">
        <v>50</v>
      </c>
      <c r="K8" s="16">
        <v>28</v>
      </c>
      <c r="L8" s="16">
        <v>30</v>
      </c>
      <c r="M8" s="5"/>
    </row>
    <row r="9" spans="1:13" ht="12.75">
      <c r="A9" s="10">
        <v>2</v>
      </c>
      <c r="B9" s="29">
        <v>11.5</v>
      </c>
      <c r="C9" s="10">
        <f>B9*2.54</f>
        <v>29.21</v>
      </c>
      <c r="D9" s="29">
        <v>3.3</v>
      </c>
      <c r="E9" s="26">
        <f>D9/B9</f>
        <v>0.28695652173913044</v>
      </c>
      <c r="F9" s="11"/>
      <c r="H9" s="16">
        <v>18</v>
      </c>
      <c r="I9" s="16">
        <v>36</v>
      </c>
      <c r="J9" s="16">
        <v>41</v>
      </c>
      <c r="K9" s="16">
        <v>31</v>
      </c>
      <c r="L9" s="16">
        <v>28</v>
      </c>
      <c r="M9" s="5"/>
    </row>
    <row r="10" spans="1:13" ht="12.75">
      <c r="A10" s="10">
        <v>3</v>
      </c>
      <c r="B10" s="29">
        <v>13</v>
      </c>
      <c r="C10" s="10">
        <f>B10*2.54</f>
        <v>33.02</v>
      </c>
      <c r="D10" s="29">
        <v>4</v>
      </c>
      <c r="E10" s="26">
        <f>D10/B10</f>
        <v>0.3076923076923077</v>
      </c>
      <c r="F10" s="11"/>
      <c r="H10" s="16">
        <v>13</v>
      </c>
      <c r="I10" s="16">
        <v>32</v>
      </c>
      <c r="J10" s="16">
        <v>34</v>
      </c>
      <c r="K10" s="16">
        <v>31</v>
      </c>
      <c r="L10" s="16">
        <v>26</v>
      </c>
      <c r="M10" s="5"/>
    </row>
    <row r="11" spans="1:13" ht="12.75">
      <c r="A11" s="10">
        <v>4</v>
      </c>
      <c r="B11" s="29">
        <v>10.5</v>
      </c>
      <c r="C11" s="10">
        <f>B11*2.54</f>
        <v>26.67</v>
      </c>
      <c r="D11" s="29">
        <v>3</v>
      </c>
      <c r="E11" s="26">
        <f>D11/B11</f>
        <v>0.2857142857142857</v>
      </c>
      <c r="F11" s="11"/>
      <c r="H11" s="16">
        <v>20</v>
      </c>
      <c r="I11" s="16">
        <v>29</v>
      </c>
      <c r="J11" s="16">
        <v>23</v>
      </c>
      <c r="K11" s="16">
        <v>18</v>
      </c>
      <c r="L11" s="16">
        <v>29</v>
      </c>
      <c r="M11" s="5"/>
    </row>
    <row r="12" spans="1:13" ht="12.75">
      <c r="A12" s="10">
        <v>5</v>
      </c>
      <c r="B12" s="29">
        <v>19</v>
      </c>
      <c r="C12" s="10">
        <f>B12*2.54</f>
        <v>48.26</v>
      </c>
      <c r="D12" s="29">
        <v>5.3</v>
      </c>
      <c r="E12" s="26">
        <f>D12/B12</f>
        <v>0.2789473684210526</v>
      </c>
      <c r="F12" s="11"/>
      <c r="H12" s="16">
        <v>38</v>
      </c>
      <c r="I12" s="16">
        <v>32</v>
      </c>
      <c r="J12" s="16">
        <v>16</v>
      </c>
      <c r="K12" s="16">
        <v>24</v>
      </c>
      <c r="L12" s="16">
        <v>25</v>
      </c>
      <c r="M12" s="5"/>
    </row>
    <row r="13" spans="1:13" ht="12.75">
      <c r="A13" s="1" t="s">
        <v>7</v>
      </c>
      <c r="B13" s="14">
        <f>AVERAGE(B8:B12)</f>
        <v>15</v>
      </c>
      <c r="C13" s="14">
        <f>AVERAGE(C8:C12)</f>
        <v>38.1</v>
      </c>
      <c r="D13" s="14">
        <f>AVERAGE(D8:D12)</f>
        <v>4.54</v>
      </c>
      <c r="E13" s="2">
        <f>AVERAGE(E8:E12)</f>
        <v>0.2994811443324029</v>
      </c>
      <c r="F13" s="2"/>
      <c r="H13" s="16">
        <v>23</v>
      </c>
      <c r="I13" s="16">
        <v>32</v>
      </c>
      <c r="J13" s="16">
        <v>14</v>
      </c>
      <c r="K13" s="16">
        <v>32</v>
      </c>
      <c r="L13" s="16">
        <v>25</v>
      </c>
      <c r="M13" s="5"/>
    </row>
    <row r="14" spans="8:12" ht="12.75">
      <c r="H14" s="16">
        <v>33</v>
      </c>
      <c r="I14" s="16">
        <v>32</v>
      </c>
      <c r="J14" s="16">
        <v>28</v>
      </c>
      <c r="K14" s="16">
        <v>16</v>
      </c>
      <c r="L14" s="16">
        <v>28</v>
      </c>
    </row>
    <row r="15" spans="8:12" ht="12.75">
      <c r="H15" s="16">
        <v>34</v>
      </c>
      <c r="I15" s="16">
        <v>30</v>
      </c>
      <c r="J15" s="16">
        <v>30</v>
      </c>
      <c r="K15" s="16">
        <v>33</v>
      </c>
      <c r="L15" s="16">
        <v>38</v>
      </c>
    </row>
    <row r="16" spans="8:12" ht="12.75">
      <c r="H16" s="16">
        <v>30</v>
      </c>
      <c r="I16" s="16">
        <v>36</v>
      </c>
      <c r="J16" s="16">
        <v>22</v>
      </c>
      <c r="K16" s="16">
        <v>31</v>
      </c>
      <c r="L16" s="16">
        <v>35</v>
      </c>
    </row>
    <row r="17" spans="8:12" ht="12.75">
      <c r="H17" s="16">
        <v>47</v>
      </c>
      <c r="I17" s="16">
        <v>41</v>
      </c>
      <c r="J17" s="16">
        <v>24</v>
      </c>
      <c r="K17" s="16">
        <v>38</v>
      </c>
      <c r="L17" s="16">
        <v>38</v>
      </c>
    </row>
    <row r="19" spans="4:12" ht="12.75">
      <c r="D19" s="3" t="s">
        <v>0</v>
      </c>
      <c r="E19" s="3"/>
      <c r="F19" s="14">
        <f>K19*E13</f>
        <v>8.966465461312144</v>
      </c>
      <c r="H19" s="41" t="s">
        <v>10</v>
      </c>
      <c r="I19" s="9"/>
      <c r="J19" s="9"/>
      <c r="K19" s="4">
        <f>AVERAGE(H8:L17)</f>
        <v>29.94</v>
      </c>
      <c r="L19" t="s">
        <v>11</v>
      </c>
    </row>
    <row r="21" spans="8:10" ht="12.75">
      <c r="H21" t="s">
        <v>15</v>
      </c>
      <c r="I21" s="10" t="s">
        <v>16</v>
      </c>
      <c r="J21">
        <v>3.53</v>
      </c>
    </row>
    <row r="22" spans="9:10" ht="12.75">
      <c r="I22" s="10" t="s">
        <v>17</v>
      </c>
      <c r="J22">
        <v>8.97</v>
      </c>
    </row>
    <row r="24" spans="1:5" ht="12.75">
      <c r="A24" s="1" t="s">
        <v>9</v>
      </c>
      <c r="B24" s="1"/>
      <c r="C24" s="1" t="s">
        <v>20</v>
      </c>
      <c r="D24" s="1" t="s">
        <v>32</v>
      </c>
      <c r="E24" s="1"/>
    </row>
    <row r="25" spans="1:5" ht="12.75">
      <c r="A25" s="20" t="s">
        <v>8</v>
      </c>
      <c r="B25" s="21">
        <v>35567</v>
      </c>
      <c r="C25" s="1"/>
      <c r="D25" s="1" t="s">
        <v>12</v>
      </c>
      <c r="E25" s="23">
        <v>0.625</v>
      </c>
    </row>
    <row r="26" spans="8:12" ht="12.75">
      <c r="H26" s="5"/>
      <c r="I26" s="5"/>
      <c r="J26" s="5"/>
      <c r="K26" s="5"/>
      <c r="L26" s="5"/>
    </row>
    <row r="27" spans="1:12" ht="12.75">
      <c r="A27" s="6"/>
      <c r="B27" s="7" t="s">
        <v>1</v>
      </c>
      <c r="C27" s="7" t="s">
        <v>2</v>
      </c>
      <c r="D27" s="8" t="s">
        <v>19</v>
      </c>
      <c r="E27" s="8" t="s">
        <v>5</v>
      </c>
      <c r="F27" s="8"/>
      <c r="H27" s="41" t="s">
        <v>6</v>
      </c>
      <c r="I27" s="9"/>
      <c r="J27" s="9"/>
      <c r="K27" s="9"/>
      <c r="L27" s="9"/>
    </row>
    <row r="28" spans="1:12" ht="12.75">
      <c r="A28" s="10">
        <v>1</v>
      </c>
      <c r="B28" s="15">
        <v>11</v>
      </c>
      <c r="C28" s="10">
        <f aca="true" t="shared" si="0" ref="C28:C37">B28*2.54</f>
        <v>27.94</v>
      </c>
      <c r="D28" s="15">
        <v>2.7</v>
      </c>
      <c r="E28" s="26">
        <f aca="true" t="shared" si="1" ref="E28:E37">D28/B28</f>
        <v>0.24545454545454548</v>
      </c>
      <c r="F28" s="11"/>
      <c r="H28" s="16">
        <v>47</v>
      </c>
      <c r="I28" s="16">
        <v>42</v>
      </c>
      <c r="J28" s="16">
        <v>38</v>
      </c>
      <c r="K28" s="16">
        <v>48</v>
      </c>
      <c r="L28" s="16">
        <v>24</v>
      </c>
    </row>
    <row r="29" spans="1:12" ht="12.75">
      <c r="A29" s="10">
        <v>2</v>
      </c>
      <c r="B29" s="15">
        <v>12</v>
      </c>
      <c r="C29" s="10">
        <f t="shared" si="0"/>
        <v>30.48</v>
      </c>
      <c r="D29" s="15">
        <v>3.6</v>
      </c>
      <c r="E29" s="26">
        <f t="shared" si="1"/>
        <v>0.3</v>
      </c>
      <c r="F29" s="11"/>
      <c r="H29" s="16">
        <v>44</v>
      </c>
      <c r="I29" s="16">
        <v>36</v>
      </c>
      <c r="J29" s="16">
        <v>37</v>
      </c>
      <c r="K29" s="16">
        <v>47</v>
      </c>
      <c r="L29" s="16">
        <v>26</v>
      </c>
    </row>
    <row r="30" spans="1:12" ht="12.75">
      <c r="A30" s="10">
        <v>3</v>
      </c>
      <c r="B30" s="15">
        <v>15.5</v>
      </c>
      <c r="C30" s="10">
        <f t="shared" si="0"/>
        <v>39.37</v>
      </c>
      <c r="D30" s="15">
        <v>4.5</v>
      </c>
      <c r="E30" s="26">
        <f t="shared" si="1"/>
        <v>0.2903225806451613</v>
      </c>
      <c r="F30" s="11"/>
      <c r="H30" s="16">
        <v>38</v>
      </c>
      <c r="I30" s="16">
        <v>43</v>
      </c>
      <c r="J30" s="16">
        <v>33</v>
      </c>
      <c r="K30" s="16">
        <v>42</v>
      </c>
      <c r="L30" s="16">
        <v>24</v>
      </c>
    </row>
    <row r="31" spans="1:12" ht="12.75">
      <c r="A31" s="10">
        <v>4</v>
      </c>
      <c r="B31" s="15">
        <v>16</v>
      </c>
      <c r="C31" s="10">
        <f t="shared" si="0"/>
        <v>40.64</v>
      </c>
      <c r="D31" s="15">
        <v>4.7</v>
      </c>
      <c r="E31" s="26">
        <f t="shared" si="1"/>
        <v>0.29375</v>
      </c>
      <c r="F31" s="11"/>
      <c r="H31" s="16">
        <v>40</v>
      </c>
      <c r="I31" s="16">
        <v>55</v>
      </c>
      <c r="J31" s="16">
        <v>39</v>
      </c>
      <c r="K31" s="16">
        <v>43</v>
      </c>
      <c r="L31" s="16">
        <v>37</v>
      </c>
    </row>
    <row r="32" spans="1:12" ht="12.75">
      <c r="A32" s="10">
        <v>5</v>
      </c>
      <c r="B32" s="15">
        <v>16</v>
      </c>
      <c r="C32" s="10">
        <f t="shared" si="0"/>
        <v>40.64</v>
      </c>
      <c r="D32" s="15">
        <v>4.8</v>
      </c>
      <c r="E32" s="26">
        <f t="shared" si="1"/>
        <v>0.3</v>
      </c>
      <c r="F32" s="11"/>
      <c r="H32" s="16">
        <v>41</v>
      </c>
      <c r="I32" s="16">
        <v>52</v>
      </c>
      <c r="J32" s="16">
        <v>34</v>
      </c>
      <c r="K32" s="16">
        <v>40</v>
      </c>
      <c r="L32" s="16">
        <v>38</v>
      </c>
    </row>
    <row r="33" spans="1:12" ht="12.75">
      <c r="A33" s="28">
        <v>6</v>
      </c>
      <c r="B33" s="29">
        <v>12</v>
      </c>
      <c r="C33" s="10">
        <f t="shared" si="0"/>
        <v>30.48</v>
      </c>
      <c r="D33" s="15">
        <v>3.1</v>
      </c>
      <c r="E33" s="26">
        <f t="shared" si="1"/>
        <v>0.25833333333333336</v>
      </c>
      <c r="F33" s="2"/>
      <c r="H33" s="16">
        <v>44</v>
      </c>
      <c r="I33" s="16">
        <v>44</v>
      </c>
      <c r="J33" s="16">
        <v>21</v>
      </c>
      <c r="K33" s="16">
        <v>42</v>
      </c>
      <c r="L33" s="16">
        <v>42</v>
      </c>
    </row>
    <row r="34" spans="1:12" ht="12.75">
      <c r="A34" s="28">
        <v>7</v>
      </c>
      <c r="B34" s="29">
        <v>16.5</v>
      </c>
      <c r="C34" s="10">
        <f t="shared" si="0"/>
        <v>41.910000000000004</v>
      </c>
      <c r="D34" s="29">
        <v>5.6</v>
      </c>
      <c r="E34" s="26">
        <f t="shared" si="1"/>
        <v>0.33939393939393936</v>
      </c>
      <c r="H34" s="16">
        <v>38</v>
      </c>
      <c r="I34" s="16">
        <v>39</v>
      </c>
      <c r="J34" s="16">
        <v>34</v>
      </c>
      <c r="K34" s="16">
        <v>49</v>
      </c>
      <c r="L34" s="16">
        <v>36</v>
      </c>
    </row>
    <row r="35" spans="1:12" ht="12.75">
      <c r="A35" s="28">
        <v>8</v>
      </c>
      <c r="B35" s="29">
        <v>20.5</v>
      </c>
      <c r="C35" s="10">
        <f t="shared" si="0"/>
        <v>52.07</v>
      </c>
      <c r="D35" s="29">
        <v>8</v>
      </c>
      <c r="E35" s="26">
        <f t="shared" si="1"/>
        <v>0.3902439024390244</v>
      </c>
      <c r="H35" s="16">
        <v>41</v>
      </c>
      <c r="I35" s="16">
        <v>33</v>
      </c>
      <c r="J35" s="16">
        <v>39</v>
      </c>
      <c r="K35" s="16">
        <v>36</v>
      </c>
      <c r="L35" s="16">
        <v>33</v>
      </c>
    </row>
    <row r="36" spans="1:12" ht="12.75">
      <c r="A36" s="28">
        <v>9</v>
      </c>
      <c r="B36" s="29">
        <v>16</v>
      </c>
      <c r="C36" s="10">
        <f t="shared" si="0"/>
        <v>40.64</v>
      </c>
      <c r="D36" s="29">
        <v>5.5</v>
      </c>
      <c r="E36" s="26">
        <f t="shared" si="1"/>
        <v>0.34375</v>
      </c>
      <c r="H36" s="16">
        <v>45</v>
      </c>
      <c r="I36" s="16">
        <v>33</v>
      </c>
      <c r="J36" s="16">
        <v>42</v>
      </c>
      <c r="K36" s="16">
        <v>30</v>
      </c>
      <c r="L36" s="16">
        <v>39</v>
      </c>
    </row>
    <row r="37" spans="1:12" ht="12.75">
      <c r="A37" s="28">
        <v>10</v>
      </c>
      <c r="B37" s="29">
        <v>14</v>
      </c>
      <c r="C37" s="10">
        <f t="shared" si="0"/>
        <v>35.56</v>
      </c>
      <c r="D37" s="29">
        <v>3.8</v>
      </c>
      <c r="E37" s="26">
        <f t="shared" si="1"/>
        <v>0.2714285714285714</v>
      </c>
      <c r="H37" s="16">
        <v>45</v>
      </c>
      <c r="I37" s="16">
        <v>41</v>
      </c>
      <c r="J37" s="16">
        <v>45</v>
      </c>
      <c r="K37" s="16">
        <v>21</v>
      </c>
      <c r="L37" s="16">
        <v>44</v>
      </c>
    </row>
    <row r="38" spans="1:5" ht="12.75">
      <c r="A38" s="1" t="s">
        <v>7</v>
      </c>
      <c r="B38" s="14">
        <f>AVERAGE(B28:B37)</f>
        <v>14.95</v>
      </c>
      <c r="C38" s="14">
        <f>AVERAGE(C28:C37)</f>
        <v>37.973</v>
      </c>
      <c r="D38" s="14">
        <f>AVERAGE(D28:D37)</f>
        <v>4.63</v>
      </c>
      <c r="E38" s="2">
        <f>AVERAGE(E28:E37)</f>
        <v>0.3032676872694575</v>
      </c>
    </row>
    <row r="39" spans="1:12" ht="12.75">
      <c r="A39" s="1"/>
      <c r="B39" s="14"/>
      <c r="C39" s="14"/>
      <c r="D39" s="14"/>
      <c r="E39" s="24"/>
      <c r="F39" s="4"/>
      <c r="H39" s="41" t="s">
        <v>10</v>
      </c>
      <c r="I39" s="9"/>
      <c r="J39" s="9"/>
      <c r="K39" s="4">
        <f>AVERAGE(H28:L37)</f>
        <v>38.88</v>
      </c>
      <c r="L39" t="s">
        <v>11</v>
      </c>
    </row>
    <row r="40" spans="1:6" ht="12.75">
      <c r="A40" s="1"/>
      <c r="B40" s="14"/>
      <c r="C40" s="14"/>
      <c r="D40" s="3" t="s">
        <v>0</v>
      </c>
      <c r="E40" s="3"/>
      <c r="F40" s="14">
        <f>K39*E38</f>
        <v>11.79104768103651</v>
      </c>
    </row>
    <row r="41" spans="1:9" ht="12.75">
      <c r="A41" s="1"/>
      <c r="B41" s="14"/>
      <c r="C41" s="14"/>
      <c r="D41" s="14"/>
      <c r="E41" s="24"/>
      <c r="F41" s="4"/>
      <c r="I41" s="10"/>
    </row>
    <row r="42" spans="1:6" ht="12.75">
      <c r="A42" s="1"/>
      <c r="B42" s="14"/>
      <c r="C42" s="14"/>
      <c r="D42" s="14"/>
      <c r="E42" s="24"/>
      <c r="F42" s="4"/>
    </row>
    <row r="43" spans="1:5" ht="12.75">
      <c r="A43" s="1" t="s">
        <v>9</v>
      </c>
      <c r="B43" s="1"/>
      <c r="C43" s="1" t="s">
        <v>20</v>
      </c>
      <c r="D43" s="1" t="s">
        <v>33</v>
      </c>
      <c r="E43" s="1"/>
    </row>
    <row r="44" spans="1:5" ht="12.75">
      <c r="A44" s="20" t="s">
        <v>8</v>
      </c>
      <c r="B44" s="21">
        <v>35567</v>
      </c>
      <c r="C44" s="1"/>
      <c r="D44" s="1" t="s">
        <v>12</v>
      </c>
      <c r="E44" s="23">
        <v>0.6979166666666666</v>
      </c>
    </row>
    <row r="45" spans="8:12" ht="12.75">
      <c r="H45" s="5"/>
      <c r="I45" s="5"/>
      <c r="J45" s="5"/>
      <c r="K45" s="5"/>
      <c r="L45" s="5"/>
    </row>
    <row r="46" spans="1:12" ht="12.75">
      <c r="A46" s="6"/>
      <c r="B46" s="7" t="s">
        <v>1</v>
      </c>
      <c r="C46" s="7" t="s">
        <v>2</v>
      </c>
      <c r="D46" s="8" t="s">
        <v>19</v>
      </c>
      <c r="E46" s="8" t="s">
        <v>5</v>
      </c>
      <c r="F46" s="8"/>
      <c r="H46" s="41" t="s">
        <v>6</v>
      </c>
      <c r="I46" s="9"/>
      <c r="J46" s="9"/>
      <c r="K46" s="9"/>
      <c r="L46" s="9"/>
    </row>
    <row r="47" spans="1:12" ht="12.75">
      <c r="A47" s="10">
        <v>1</v>
      </c>
      <c r="B47" s="15">
        <v>14</v>
      </c>
      <c r="C47" s="10">
        <f aca="true" t="shared" si="2" ref="C47:C56">B47*2.54</f>
        <v>35.56</v>
      </c>
      <c r="D47" s="15">
        <v>3.5</v>
      </c>
      <c r="E47" s="26">
        <f aca="true" t="shared" si="3" ref="E47:E56">D47/B47</f>
        <v>0.25</v>
      </c>
      <c r="F47" s="11"/>
      <c r="H47" s="16">
        <v>37</v>
      </c>
      <c r="I47" s="16">
        <v>48</v>
      </c>
      <c r="J47" s="16">
        <v>37</v>
      </c>
      <c r="K47" s="19">
        <v>46</v>
      </c>
      <c r="L47" s="16">
        <v>66</v>
      </c>
    </row>
    <row r="48" spans="1:12" ht="12.75">
      <c r="A48" s="10">
        <v>2</v>
      </c>
      <c r="B48" s="15">
        <v>10</v>
      </c>
      <c r="C48" s="10">
        <f t="shared" si="2"/>
        <v>25.4</v>
      </c>
      <c r="D48" s="15">
        <v>2.6</v>
      </c>
      <c r="E48" s="26">
        <f t="shared" si="3"/>
        <v>0.26</v>
      </c>
      <c r="F48" s="11"/>
      <c r="H48" s="16">
        <v>29</v>
      </c>
      <c r="I48" s="16">
        <v>51</v>
      </c>
      <c r="J48" s="16">
        <v>53</v>
      </c>
      <c r="K48" s="33">
        <v>51</v>
      </c>
      <c r="L48" s="16">
        <v>69</v>
      </c>
    </row>
    <row r="49" spans="1:12" ht="12.75">
      <c r="A49" s="10">
        <v>3</v>
      </c>
      <c r="B49" s="15">
        <v>13</v>
      </c>
      <c r="C49" s="10">
        <f t="shared" si="2"/>
        <v>33.02</v>
      </c>
      <c r="D49" s="15">
        <v>2.9</v>
      </c>
      <c r="E49" s="26">
        <f t="shared" si="3"/>
        <v>0.22307692307692306</v>
      </c>
      <c r="F49" s="11"/>
      <c r="H49" s="16">
        <v>37</v>
      </c>
      <c r="I49" s="16">
        <v>50</v>
      </c>
      <c r="J49" s="16">
        <v>52</v>
      </c>
      <c r="K49" s="19">
        <v>55</v>
      </c>
      <c r="L49" s="16">
        <v>53</v>
      </c>
    </row>
    <row r="50" spans="1:12" ht="12.75">
      <c r="A50" s="10">
        <v>4</v>
      </c>
      <c r="B50" s="15">
        <v>15</v>
      </c>
      <c r="C50" s="10">
        <f t="shared" si="2"/>
        <v>38.1</v>
      </c>
      <c r="D50" s="15">
        <v>3.9</v>
      </c>
      <c r="E50" s="26">
        <f t="shared" si="3"/>
        <v>0.26</v>
      </c>
      <c r="F50" s="11"/>
      <c r="H50" s="16">
        <v>48</v>
      </c>
      <c r="I50" s="16">
        <v>55</v>
      </c>
      <c r="J50" s="16">
        <v>51</v>
      </c>
      <c r="K50" s="19">
        <v>50</v>
      </c>
      <c r="L50" s="16">
        <v>56</v>
      </c>
    </row>
    <row r="51" spans="1:12" ht="12.75">
      <c r="A51" s="10">
        <v>5</v>
      </c>
      <c r="B51" s="15">
        <v>17</v>
      </c>
      <c r="C51" s="10">
        <f t="shared" si="2"/>
        <v>43.18</v>
      </c>
      <c r="D51" s="15">
        <v>4.8</v>
      </c>
      <c r="E51" s="26">
        <f t="shared" si="3"/>
        <v>0.2823529411764706</v>
      </c>
      <c r="F51" s="11"/>
      <c r="H51" s="16">
        <v>42</v>
      </c>
      <c r="I51" s="16">
        <v>54</v>
      </c>
      <c r="J51" s="16">
        <v>48</v>
      </c>
      <c r="K51" s="19">
        <v>54</v>
      </c>
      <c r="L51" s="16">
        <v>59</v>
      </c>
    </row>
    <row r="52" spans="1:12" ht="12.75">
      <c r="A52" s="28">
        <v>6</v>
      </c>
      <c r="B52" s="29">
        <v>17</v>
      </c>
      <c r="C52" s="10">
        <f t="shared" si="2"/>
        <v>43.18</v>
      </c>
      <c r="D52" s="15">
        <v>5.7</v>
      </c>
      <c r="E52" s="26">
        <f t="shared" si="3"/>
        <v>0.33529411764705885</v>
      </c>
      <c r="F52" s="2"/>
      <c r="H52" s="16">
        <v>45</v>
      </c>
      <c r="I52" s="16">
        <v>50</v>
      </c>
      <c r="J52" s="16">
        <v>42</v>
      </c>
      <c r="K52" s="19">
        <v>55</v>
      </c>
      <c r="L52" s="16">
        <v>67</v>
      </c>
    </row>
    <row r="53" spans="1:12" ht="12.75">
      <c r="A53" s="28">
        <v>7</v>
      </c>
      <c r="B53" s="29">
        <v>16</v>
      </c>
      <c r="C53" s="10">
        <f t="shared" si="2"/>
        <v>40.64</v>
      </c>
      <c r="D53" s="29">
        <v>5.8</v>
      </c>
      <c r="E53" s="26">
        <f t="shared" si="3"/>
        <v>0.3625</v>
      </c>
      <c r="H53" s="16">
        <v>51</v>
      </c>
      <c r="I53" s="16">
        <v>46</v>
      </c>
      <c r="J53" s="16">
        <v>45</v>
      </c>
      <c r="K53" s="19">
        <v>65</v>
      </c>
      <c r="L53" s="16">
        <v>71</v>
      </c>
    </row>
    <row r="54" spans="1:12" ht="12.75">
      <c r="A54" s="28">
        <v>8</v>
      </c>
      <c r="B54" s="29">
        <v>15</v>
      </c>
      <c r="C54" s="10">
        <f t="shared" si="2"/>
        <v>38.1</v>
      </c>
      <c r="D54" s="29">
        <v>4.4</v>
      </c>
      <c r="E54" s="26">
        <f t="shared" si="3"/>
        <v>0.29333333333333333</v>
      </c>
      <c r="H54" s="16">
        <v>50</v>
      </c>
      <c r="I54" s="16">
        <v>47</v>
      </c>
      <c r="J54" s="16">
        <v>34</v>
      </c>
      <c r="K54" s="19">
        <v>70</v>
      </c>
      <c r="L54" s="16">
        <v>71</v>
      </c>
    </row>
    <row r="55" spans="1:12" ht="12.75">
      <c r="A55" s="28">
        <v>9</v>
      </c>
      <c r="B55" s="29">
        <v>14</v>
      </c>
      <c r="C55" s="10">
        <f t="shared" si="2"/>
        <v>35.56</v>
      </c>
      <c r="D55" s="29">
        <v>4.3</v>
      </c>
      <c r="E55" s="26">
        <f t="shared" si="3"/>
        <v>0.3071428571428571</v>
      </c>
      <c r="H55" s="16">
        <v>50</v>
      </c>
      <c r="I55" s="16">
        <v>48</v>
      </c>
      <c r="J55" s="16">
        <v>32</v>
      </c>
      <c r="K55" s="16">
        <v>72</v>
      </c>
      <c r="L55" s="16">
        <v>73</v>
      </c>
    </row>
    <row r="56" spans="1:12" ht="12.75">
      <c r="A56" s="28">
        <v>10</v>
      </c>
      <c r="B56" s="29">
        <v>16</v>
      </c>
      <c r="C56" s="10">
        <f t="shared" si="2"/>
        <v>40.64</v>
      </c>
      <c r="D56" s="29">
        <v>4.6</v>
      </c>
      <c r="E56" s="26">
        <f t="shared" si="3"/>
        <v>0.2875</v>
      </c>
      <c r="H56" s="16">
        <v>48</v>
      </c>
      <c r="I56" s="16">
        <v>45</v>
      </c>
      <c r="J56" s="16">
        <v>49</v>
      </c>
      <c r="K56" s="16">
        <v>69</v>
      </c>
      <c r="L56" s="16">
        <v>66</v>
      </c>
    </row>
    <row r="57" spans="1:5" ht="12.75">
      <c r="A57" s="1" t="s">
        <v>7</v>
      </c>
      <c r="B57" s="14">
        <f>AVERAGE(B47:B56)</f>
        <v>14.7</v>
      </c>
      <c r="C57" s="14">
        <f>AVERAGE(C47:C56)</f>
        <v>37.33800000000001</v>
      </c>
      <c r="D57" s="14">
        <f>AVERAGE(D47:D56)</f>
        <v>4.25</v>
      </c>
      <c r="E57" s="2">
        <f>AVERAGE(E47:E56)</f>
        <v>0.2861200172376643</v>
      </c>
    </row>
    <row r="58" spans="1:12" ht="12.75">
      <c r="A58" s="1"/>
      <c r="B58" s="14"/>
      <c r="C58" s="14"/>
      <c r="D58" s="14"/>
      <c r="E58" s="24"/>
      <c r="F58" s="4"/>
      <c r="H58" s="41" t="s">
        <v>10</v>
      </c>
      <c r="I58" s="9"/>
      <c r="K58" s="4">
        <f>AVERAGE(H47:L56)</f>
        <v>52.24</v>
      </c>
      <c r="L58" t="s">
        <v>11</v>
      </c>
    </row>
    <row r="59" spans="1:6" ht="12.75">
      <c r="A59" s="1"/>
      <c r="B59" s="14"/>
      <c r="C59" s="14"/>
      <c r="D59" s="3" t="s">
        <v>0</v>
      </c>
      <c r="E59" s="3"/>
      <c r="F59" s="14">
        <f>K58*E57</f>
        <v>14.946909700495583</v>
      </c>
    </row>
    <row r="60" spans="1:9" ht="12.75">
      <c r="A60" s="1"/>
      <c r="B60" s="14"/>
      <c r="C60" s="14"/>
      <c r="D60" s="14"/>
      <c r="E60" s="24"/>
      <c r="F60" s="4"/>
      <c r="I60" s="10"/>
    </row>
    <row r="61" spans="1:5" ht="12.75">
      <c r="A61" s="1" t="s">
        <v>9</v>
      </c>
      <c r="B61" s="1"/>
      <c r="C61" s="1" t="s">
        <v>20</v>
      </c>
      <c r="D61" s="1" t="s">
        <v>34</v>
      </c>
      <c r="E61" s="1"/>
    </row>
    <row r="62" spans="1:5" ht="12.75">
      <c r="A62" s="20" t="s">
        <v>8</v>
      </c>
      <c r="B62" s="21">
        <v>35567</v>
      </c>
      <c r="C62" s="1"/>
      <c r="D62" s="1" t="s">
        <v>12</v>
      </c>
      <c r="E62" s="23">
        <v>0.7604166666666666</v>
      </c>
    </row>
    <row r="63" spans="8:12" ht="12.75">
      <c r="H63" s="5"/>
      <c r="I63" s="5"/>
      <c r="J63" s="5"/>
      <c r="K63" s="5"/>
      <c r="L63" s="5"/>
    </row>
    <row r="64" spans="1:12" ht="12.75">
      <c r="A64" s="6"/>
      <c r="B64" s="7" t="s">
        <v>1</v>
      </c>
      <c r="C64" s="7" t="s">
        <v>2</v>
      </c>
      <c r="D64" s="8" t="s">
        <v>19</v>
      </c>
      <c r="E64" s="8" t="s">
        <v>5</v>
      </c>
      <c r="F64" s="8"/>
      <c r="H64" s="41" t="s">
        <v>6</v>
      </c>
      <c r="I64" s="9"/>
      <c r="J64" s="9"/>
      <c r="K64" s="9"/>
      <c r="L64" s="9"/>
    </row>
    <row r="65" spans="1:12" ht="12.75">
      <c r="A65" s="10">
        <v>1</v>
      </c>
      <c r="B65" s="15">
        <v>10</v>
      </c>
      <c r="C65" s="10">
        <f aca="true" t="shared" si="4" ref="C65:C74">B65*2.54</f>
        <v>25.4</v>
      </c>
      <c r="D65" s="15">
        <v>2.8</v>
      </c>
      <c r="E65" s="26">
        <f aca="true" t="shared" si="5" ref="E65:E74">D65/B65</f>
        <v>0.27999999999999997</v>
      </c>
      <c r="F65" s="11"/>
      <c r="H65" s="16">
        <v>53</v>
      </c>
      <c r="I65" s="16">
        <v>42</v>
      </c>
      <c r="J65" s="16">
        <v>48</v>
      </c>
      <c r="K65" s="19">
        <v>27</v>
      </c>
      <c r="L65" s="16">
        <v>43</v>
      </c>
    </row>
    <row r="66" spans="1:12" ht="12.75">
      <c r="A66" s="10">
        <v>2</v>
      </c>
      <c r="B66" s="15">
        <v>13</v>
      </c>
      <c r="C66" s="10">
        <f t="shared" si="4"/>
        <v>33.02</v>
      </c>
      <c r="D66" s="15">
        <v>3.5</v>
      </c>
      <c r="E66" s="26">
        <f t="shared" si="5"/>
        <v>0.2692307692307692</v>
      </c>
      <c r="F66" s="11"/>
      <c r="H66" s="16">
        <v>45</v>
      </c>
      <c r="I66" s="16">
        <v>40</v>
      </c>
      <c r="J66" s="16">
        <v>49</v>
      </c>
      <c r="K66" s="33">
        <v>28</v>
      </c>
      <c r="L66" s="16">
        <v>39</v>
      </c>
    </row>
    <row r="67" spans="1:12" ht="12.75">
      <c r="A67" s="10">
        <v>3</v>
      </c>
      <c r="B67" s="15">
        <v>17</v>
      </c>
      <c r="C67" s="10">
        <f t="shared" si="4"/>
        <v>43.18</v>
      </c>
      <c r="D67" s="15">
        <v>5</v>
      </c>
      <c r="E67" s="26">
        <f t="shared" si="5"/>
        <v>0.29411764705882354</v>
      </c>
      <c r="F67" s="11"/>
      <c r="H67" s="16">
        <v>50</v>
      </c>
      <c r="I67" s="16">
        <v>46</v>
      </c>
      <c r="J67" s="16">
        <v>50</v>
      </c>
      <c r="K67" s="19">
        <v>31</v>
      </c>
      <c r="L67" s="16">
        <v>46</v>
      </c>
    </row>
    <row r="68" spans="1:12" ht="12.75">
      <c r="A68" s="10">
        <v>4</v>
      </c>
      <c r="B68" s="15">
        <v>13</v>
      </c>
      <c r="C68" s="10">
        <f t="shared" si="4"/>
        <v>33.02</v>
      </c>
      <c r="D68" s="15">
        <v>3.4</v>
      </c>
      <c r="E68" s="26">
        <f t="shared" si="5"/>
        <v>0.26153846153846155</v>
      </c>
      <c r="F68" s="11"/>
      <c r="H68" s="16">
        <v>53</v>
      </c>
      <c r="I68" s="16">
        <v>40</v>
      </c>
      <c r="J68" s="16">
        <v>46</v>
      </c>
      <c r="K68" s="19">
        <v>28</v>
      </c>
      <c r="L68" s="16">
        <v>42</v>
      </c>
    </row>
    <row r="69" spans="1:12" ht="12.75">
      <c r="A69" s="10">
        <v>5</v>
      </c>
      <c r="B69" s="15">
        <v>15</v>
      </c>
      <c r="C69" s="10">
        <f t="shared" si="4"/>
        <v>38.1</v>
      </c>
      <c r="D69" s="15">
        <v>3.9</v>
      </c>
      <c r="E69" s="26">
        <f t="shared" si="5"/>
        <v>0.26</v>
      </c>
      <c r="F69" s="11"/>
      <c r="H69" s="16">
        <v>40</v>
      </c>
      <c r="I69" s="16">
        <v>36</v>
      </c>
      <c r="J69" s="16">
        <v>52</v>
      </c>
      <c r="K69" s="19">
        <v>44</v>
      </c>
      <c r="L69" s="16">
        <v>49</v>
      </c>
    </row>
    <row r="70" spans="1:12" ht="12.75">
      <c r="A70" s="28">
        <v>6</v>
      </c>
      <c r="B70" s="29">
        <v>14</v>
      </c>
      <c r="C70" s="10">
        <f t="shared" si="4"/>
        <v>35.56</v>
      </c>
      <c r="D70" s="15">
        <v>4.3</v>
      </c>
      <c r="E70" s="26">
        <f t="shared" si="5"/>
        <v>0.3071428571428571</v>
      </c>
      <c r="F70" s="2"/>
      <c r="H70" s="16">
        <v>43</v>
      </c>
      <c r="I70" s="16">
        <v>25</v>
      </c>
      <c r="J70" s="16">
        <v>33</v>
      </c>
      <c r="K70" s="19">
        <v>46</v>
      </c>
      <c r="L70" s="16">
        <v>47</v>
      </c>
    </row>
    <row r="71" spans="1:12" ht="12.75">
      <c r="A71" s="28">
        <v>7</v>
      </c>
      <c r="B71" s="29">
        <v>20</v>
      </c>
      <c r="C71" s="10">
        <f t="shared" si="4"/>
        <v>50.8</v>
      </c>
      <c r="D71" s="29">
        <v>7.5</v>
      </c>
      <c r="E71" s="26">
        <f t="shared" si="5"/>
        <v>0.375</v>
      </c>
      <c r="H71" s="16">
        <v>50</v>
      </c>
      <c r="I71" s="16">
        <v>41</v>
      </c>
      <c r="J71" s="16">
        <v>42</v>
      </c>
      <c r="K71" s="19">
        <v>31</v>
      </c>
      <c r="L71" s="16">
        <v>43</v>
      </c>
    </row>
    <row r="72" spans="1:12" ht="12.75">
      <c r="A72" s="28">
        <v>8</v>
      </c>
      <c r="B72" s="29">
        <v>14</v>
      </c>
      <c r="C72" s="10">
        <f t="shared" si="4"/>
        <v>35.56</v>
      </c>
      <c r="D72" s="29">
        <v>4.7</v>
      </c>
      <c r="E72" s="26">
        <f t="shared" si="5"/>
        <v>0.33571428571428574</v>
      </c>
      <c r="H72" s="16">
        <v>41</v>
      </c>
      <c r="I72" s="16">
        <v>38</v>
      </c>
      <c r="J72" s="16">
        <v>46</v>
      </c>
      <c r="K72" s="19">
        <v>34</v>
      </c>
      <c r="L72" s="16">
        <v>40</v>
      </c>
    </row>
    <row r="73" spans="1:12" ht="12.75">
      <c r="A73" s="28">
        <v>9</v>
      </c>
      <c r="B73" s="29">
        <v>14</v>
      </c>
      <c r="C73" s="10">
        <f t="shared" si="4"/>
        <v>35.56</v>
      </c>
      <c r="D73" s="29">
        <v>3.5</v>
      </c>
      <c r="E73" s="26">
        <f t="shared" si="5"/>
        <v>0.25</v>
      </c>
      <c r="H73" s="16">
        <v>52</v>
      </c>
      <c r="I73" s="16">
        <v>37</v>
      </c>
      <c r="J73" s="16">
        <v>34</v>
      </c>
      <c r="K73" s="16">
        <v>30</v>
      </c>
      <c r="L73" s="16">
        <v>45</v>
      </c>
    </row>
    <row r="74" spans="1:12" ht="12.75">
      <c r="A74" s="28">
        <v>10</v>
      </c>
      <c r="B74" s="29">
        <v>13</v>
      </c>
      <c r="C74" s="10">
        <f t="shared" si="4"/>
        <v>33.02</v>
      </c>
      <c r="D74" s="29">
        <v>3.5</v>
      </c>
      <c r="E74" s="26">
        <f t="shared" si="5"/>
        <v>0.2692307692307692</v>
      </c>
      <c r="H74" s="16">
        <v>32</v>
      </c>
      <c r="I74" s="16">
        <v>36</v>
      </c>
      <c r="J74" s="16">
        <v>35</v>
      </c>
      <c r="K74" s="16">
        <v>29</v>
      </c>
      <c r="L74" s="16">
        <v>34</v>
      </c>
    </row>
    <row r="75" spans="1:5" ht="12.75">
      <c r="A75" s="1" t="s">
        <v>7</v>
      </c>
      <c r="B75" s="14">
        <f>AVERAGE(B65:B74)</f>
        <v>14.3</v>
      </c>
      <c r="C75" s="14">
        <f>AVERAGE(C65:C74)</f>
        <v>36.321999999999996</v>
      </c>
      <c r="D75" s="14">
        <f>AVERAGE(D65:D74)</f>
        <v>4.21</v>
      </c>
      <c r="E75" s="2">
        <f>AVERAGE(E65:E74)</f>
        <v>0.29019747899159665</v>
      </c>
    </row>
    <row r="76" spans="1:12" ht="12.75">
      <c r="A76" s="1"/>
      <c r="B76" s="14"/>
      <c r="C76" s="14"/>
      <c r="D76" s="14"/>
      <c r="E76" s="24"/>
      <c r="F76" s="4"/>
      <c r="H76" s="41" t="s">
        <v>10</v>
      </c>
      <c r="I76" s="9"/>
      <c r="K76" s="4">
        <f>AVERAGE(H65:L74)</f>
        <v>40.62</v>
      </c>
      <c r="L76" t="s">
        <v>11</v>
      </c>
    </row>
    <row r="77" spans="1:6" ht="12.75">
      <c r="A77" s="1"/>
      <c r="B77" s="14"/>
      <c r="C77" s="14"/>
      <c r="D77" s="3" t="s">
        <v>0</v>
      </c>
      <c r="E77" s="3"/>
      <c r="F77" s="4">
        <f>K76*E75</f>
        <v>11.787821596638656</v>
      </c>
    </row>
    <row r="78" spans="1:6" ht="12.75">
      <c r="A78" s="1"/>
      <c r="B78" s="14"/>
      <c r="C78" s="14"/>
      <c r="D78" s="3"/>
      <c r="E78" s="3"/>
      <c r="F78" s="4"/>
    </row>
    <row r="79" spans="1:6" ht="12.75">
      <c r="A79" s="1"/>
      <c r="B79" s="14"/>
      <c r="C79" s="17" t="s">
        <v>35</v>
      </c>
      <c r="D79" s="17"/>
      <c r="E79" s="17"/>
      <c r="F79" s="14">
        <f>AVERAGE(F77,F59,F40)</f>
        <v>12.841926326056916</v>
      </c>
    </row>
    <row r="81" spans="1:5" ht="12.75">
      <c r="A81" s="1" t="s">
        <v>9</v>
      </c>
      <c r="B81" s="1"/>
      <c r="C81" s="1" t="s">
        <v>20</v>
      </c>
      <c r="D81" s="1" t="s">
        <v>34</v>
      </c>
      <c r="E81" s="1"/>
    </row>
    <row r="82" spans="1:5" ht="12.75">
      <c r="A82" s="20" t="s">
        <v>8</v>
      </c>
      <c r="B82" s="21">
        <v>35568</v>
      </c>
      <c r="C82" s="1"/>
      <c r="D82" s="1" t="s">
        <v>12</v>
      </c>
      <c r="E82" s="23">
        <v>0.5</v>
      </c>
    </row>
    <row r="83" spans="8:12" ht="12.75">
      <c r="H83" s="5"/>
      <c r="I83" s="5"/>
      <c r="J83" s="5"/>
      <c r="K83" s="5"/>
      <c r="L83" s="5"/>
    </row>
    <row r="84" spans="1:12" ht="12.75">
      <c r="A84" s="6"/>
      <c r="B84" s="7" t="s">
        <v>1</v>
      </c>
      <c r="C84" s="7" t="s">
        <v>2</v>
      </c>
      <c r="D84" s="8" t="s">
        <v>19</v>
      </c>
      <c r="E84" s="8" t="s">
        <v>5</v>
      </c>
      <c r="F84" s="8"/>
      <c r="H84" s="41" t="s">
        <v>6</v>
      </c>
      <c r="I84" s="9"/>
      <c r="J84" s="9"/>
      <c r="K84" s="9"/>
      <c r="L84" s="9"/>
    </row>
    <row r="85" spans="1:12" ht="12.75">
      <c r="A85" s="10">
        <v>1</v>
      </c>
      <c r="B85" s="15">
        <v>10</v>
      </c>
      <c r="C85" s="10">
        <f aca="true" t="shared" si="6" ref="C85:C94">B85*2.54</f>
        <v>25.4</v>
      </c>
      <c r="D85" s="15">
        <v>2.6</v>
      </c>
      <c r="E85" s="26">
        <f aca="true" t="shared" si="7" ref="E85:E94">D85/B85</f>
        <v>0.26</v>
      </c>
      <c r="F85" s="11"/>
      <c r="H85" s="16">
        <v>30</v>
      </c>
      <c r="I85" s="16">
        <v>42</v>
      </c>
      <c r="J85" s="16">
        <v>28</v>
      </c>
      <c r="K85" s="19">
        <v>27</v>
      </c>
      <c r="L85" s="16">
        <v>36</v>
      </c>
    </row>
    <row r="86" spans="1:12" ht="12.75">
      <c r="A86" s="10">
        <v>2</v>
      </c>
      <c r="B86" s="15">
        <v>14</v>
      </c>
      <c r="C86" s="10">
        <f t="shared" si="6"/>
        <v>35.56</v>
      </c>
      <c r="D86" s="15">
        <v>3.9</v>
      </c>
      <c r="E86" s="26">
        <f t="shared" si="7"/>
        <v>0.2785714285714286</v>
      </c>
      <c r="F86" s="11"/>
      <c r="H86" s="16">
        <v>40</v>
      </c>
      <c r="I86" s="16">
        <v>34</v>
      </c>
      <c r="J86" s="16">
        <v>34</v>
      </c>
      <c r="K86" s="33">
        <v>18</v>
      </c>
      <c r="L86" s="16">
        <v>38</v>
      </c>
    </row>
    <row r="87" spans="1:12" ht="12.75">
      <c r="A87" s="10">
        <v>3</v>
      </c>
      <c r="B87" s="15">
        <v>17</v>
      </c>
      <c r="C87" s="10">
        <f t="shared" si="6"/>
        <v>43.18</v>
      </c>
      <c r="D87" s="15">
        <v>5.6</v>
      </c>
      <c r="E87" s="26">
        <f t="shared" si="7"/>
        <v>0.32941176470588235</v>
      </c>
      <c r="F87" s="11"/>
      <c r="H87" s="16">
        <v>53</v>
      </c>
      <c r="I87" s="16">
        <v>38</v>
      </c>
      <c r="J87" s="16">
        <v>41</v>
      </c>
      <c r="K87" s="19">
        <v>36</v>
      </c>
      <c r="L87" s="16">
        <v>42</v>
      </c>
    </row>
    <row r="88" spans="1:12" ht="12.75">
      <c r="A88" s="10">
        <v>4</v>
      </c>
      <c r="B88" s="15">
        <v>14</v>
      </c>
      <c r="C88" s="10">
        <f t="shared" si="6"/>
        <v>35.56</v>
      </c>
      <c r="D88" s="15">
        <v>3.8</v>
      </c>
      <c r="E88" s="26">
        <f t="shared" si="7"/>
        <v>0.2714285714285714</v>
      </c>
      <c r="F88" s="11"/>
      <c r="H88" s="16">
        <v>51</v>
      </c>
      <c r="I88" s="16">
        <v>45</v>
      </c>
      <c r="J88" s="16">
        <v>35</v>
      </c>
      <c r="K88" s="19">
        <v>25</v>
      </c>
      <c r="L88" s="16">
        <v>47</v>
      </c>
    </row>
    <row r="89" spans="1:12" ht="12.75">
      <c r="A89" s="10">
        <v>5</v>
      </c>
      <c r="B89" s="15">
        <v>15</v>
      </c>
      <c r="C89" s="10">
        <f t="shared" si="6"/>
        <v>38.1</v>
      </c>
      <c r="D89" s="15">
        <v>4.1</v>
      </c>
      <c r="E89" s="26">
        <f t="shared" si="7"/>
        <v>0.2733333333333333</v>
      </c>
      <c r="F89" s="11"/>
      <c r="H89" s="16">
        <v>48</v>
      </c>
      <c r="I89" s="16">
        <v>45</v>
      </c>
      <c r="J89" s="16">
        <v>48</v>
      </c>
      <c r="K89" s="19">
        <v>46</v>
      </c>
      <c r="L89" s="16">
        <v>53</v>
      </c>
    </row>
    <row r="90" spans="1:12" ht="12.75">
      <c r="A90" s="28">
        <v>6</v>
      </c>
      <c r="B90" s="29">
        <v>15.5</v>
      </c>
      <c r="C90" s="10">
        <f t="shared" si="6"/>
        <v>39.37</v>
      </c>
      <c r="D90" s="15">
        <v>5.5</v>
      </c>
      <c r="E90" s="26">
        <f t="shared" si="7"/>
        <v>0.3548387096774194</v>
      </c>
      <c r="F90" s="2"/>
      <c r="H90" s="16">
        <v>43</v>
      </c>
      <c r="I90" s="16">
        <v>42</v>
      </c>
      <c r="J90" s="16">
        <v>34</v>
      </c>
      <c r="K90" s="19">
        <v>33</v>
      </c>
      <c r="L90" s="16">
        <v>63</v>
      </c>
    </row>
    <row r="91" spans="1:12" ht="12.75">
      <c r="A91" s="28">
        <v>7</v>
      </c>
      <c r="B91" s="29">
        <v>14.5</v>
      </c>
      <c r="C91" s="10">
        <f t="shared" si="6"/>
        <v>36.83</v>
      </c>
      <c r="D91" s="29">
        <v>5</v>
      </c>
      <c r="E91" s="26">
        <f t="shared" si="7"/>
        <v>0.3448275862068966</v>
      </c>
      <c r="H91" s="16">
        <v>33</v>
      </c>
      <c r="I91" s="16">
        <v>30</v>
      </c>
      <c r="J91" s="16">
        <v>46</v>
      </c>
      <c r="K91" s="19">
        <v>40</v>
      </c>
      <c r="L91" s="16">
        <v>37</v>
      </c>
    </row>
    <row r="92" spans="1:12" ht="12.75">
      <c r="A92" s="28">
        <v>8</v>
      </c>
      <c r="B92" s="29">
        <v>13.5</v>
      </c>
      <c r="C92" s="10">
        <f t="shared" si="6"/>
        <v>34.29</v>
      </c>
      <c r="D92" s="29">
        <v>5</v>
      </c>
      <c r="E92" s="26">
        <f t="shared" si="7"/>
        <v>0.37037037037037035</v>
      </c>
      <c r="H92" s="16">
        <v>36</v>
      </c>
      <c r="I92" s="16">
        <v>30</v>
      </c>
      <c r="J92" s="16">
        <v>38</v>
      </c>
      <c r="K92" s="19">
        <v>25</v>
      </c>
      <c r="L92" s="16">
        <v>31</v>
      </c>
    </row>
    <row r="93" spans="1:12" ht="12.75">
      <c r="A93" s="28">
        <v>9</v>
      </c>
      <c r="B93" s="29">
        <v>12</v>
      </c>
      <c r="C93" s="10">
        <f t="shared" si="6"/>
        <v>30.48</v>
      </c>
      <c r="D93" s="29">
        <v>3.1</v>
      </c>
      <c r="E93" s="26">
        <f t="shared" si="7"/>
        <v>0.25833333333333336</v>
      </c>
      <c r="H93" s="16">
        <v>35</v>
      </c>
      <c r="I93" s="16">
        <v>30</v>
      </c>
      <c r="J93" s="16">
        <v>38</v>
      </c>
      <c r="K93" s="16">
        <v>21</v>
      </c>
      <c r="L93" s="16">
        <v>45</v>
      </c>
    </row>
    <row r="94" spans="1:12" ht="12.75">
      <c r="A94" s="28">
        <v>10</v>
      </c>
      <c r="B94" s="29">
        <v>12</v>
      </c>
      <c r="C94" s="10">
        <f t="shared" si="6"/>
        <v>30.48</v>
      </c>
      <c r="D94" s="29">
        <v>3</v>
      </c>
      <c r="E94" s="26">
        <f t="shared" si="7"/>
        <v>0.25</v>
      </c>
      <c r="H94" s="16">
        <v>41</v>
      </c>
      <c r="I94" s="16">
        <v>42</v>
      </c>
      <c r="J94" s="16">
        <v>28</v>
      </c>
      <c r="K94" s="16">
        <v>43</v>
      </c>
      <c r="L94" s="16">
        <v>40</v>
      </c>
    </row>
    <row r="95" spans="1:5" ht="12.75">
      <c r="A95" s="1" t="s">
        <v>7</v>
      </c>
      <c r="B95" s="14">
        <f>AVERAGE(B85:B94)</f>
        <v>13.75</v>
      </c>
      <c r="C95" s="14">
        <f>AVERAGE(C85:C94)</f>
        <v>34.925000000000004</v>
      </c>
      <c r="D95" s="14">
        <f>AVERAGE(D85:D94)</f>
        <v>4.16</v>
      </c>
      <c r="E95" s="2">
        <f>AVERAGE(E85:E94)</f>
        <v>0.29911150976272355</v>
      </c>
    </row>
    <row r="96" spans="1:12" ht="12.75">
      <c r="A96" s="1"/>
      <c r="B96" s="14"/>
      <c r="C96" s="14"/>
      <c r="D96" s="14"/>
      <c r="E96" s="24"/>
      <c r="F96" s="4"/>
      <c r="H96" s="41" t="s">
        <v>10</v>
      </c>
      <c r="I96" s="9"/>
      <c r="K96" s="4">
        <f>AVERAGE(H85:L94)</f>
        <v>38.08</v>
      </c>
      <c r="L96" t="s">
        <v>11</v>
      </c>
    </row>
    <row r="97" spans="1:6" ht="12.75">
      <c r="A97" s="1"/>
      <c r="B97" s="14"/>
      <c r="C97" s="14"/>
      <c r="D97" s="3" t="s">
        <v>0</v>
      </c>
      <c r="E97" s="3"/>
      <c r="F97" s="4">
        <f>K96*E95</f>
        <v>11.390166291764512</v>
      </c>
    </row>
    <row r="99" spans="1:5" ht="12.75">
      <c r="A99" s="1" t="s">
        <v>9</v>
      </c>
      <c r="B99" s="1"/>
      <c r="C99" s="1" t="s">
        <v>20</v>
      </c>
      <c r="D99" s="1" t="s">
        <v>33</v>
      </c>
      <c r="E99" s="1"/>
    </row>
    <row r="100" spans="1:5" ht="12.75">
      <c r="A100" s="20" t="s">
        <v>8</v>
      </c>
      <c r="B100" s="21">
        <v>35568</v>
      </c>
      <c r="C100" s="1"/>
      <c r="D100" s="1" t="s">
        <v>12</v>
      </c>
      <c r="E100" s="23">
        <v>0.576388888888889</v>
      </c>
    </row>
    <row r="101" spans="8:12" ht="12.75">
      <c r="H101" s="5"/>
      <c r="I101" s="5"/>
      <c r="J101" s="5"/>
      <c r="K101" s="5"/>
      <c r="L101" s="5"/>
    </row>
    <row r="102" spans="1:12" ht="12.75">
      <c r="A102" s="6"/>
      <c r="B102" s="7" t="s">
        <v>1</v>
      </c>
      <c r="C102" s="7" t="s">
        <v>2</v>
      </c>
      <c r="D102" s="8" t="s">
        <v>19</v>
      </c>
      <c r="E102" s="8" t="s">
        <v>5</v>
      </c>
      <c r="F102" s="8"/>
      <c r="H102" s="41" t="s">
        <v>6</v>
      </c>
      <c r="I102" s="9"/>
      <c r="J102" s="9"/>
      <c r="K102" s="9"/>
      <c r="L102" s="9"/>
    </row>
    <row r="103" spans="1:12" ht="12.75">
      <c r="A103" s="10">
        <v>1</v>
      </c>
      <c r="B103" s="15">
        <v>14</v>
      </c>
      <c r="C103" s="10">
        <f aca="true" t="shared" si="8" ref="C103:C112">B103*2.54</f>
        <v>35.56</v>
      </c>
      <c r="D103" s="15">
        <v>3.2</v>
      </c>
      <c r="E103" s="26">
        <f aca="true" t="shared" si="9" ref="E103:E112">D103/B103</f>
        <v>0.2285714285714286</v>
      </c>
      <c r="F103" s="11"/>
      <c r="H103" s="16">
        <v>32</v>
      </c>
      <c r="I103" s="16">
        <v>58</v>
      </c>
      <c r="J103" s="16">
        <v>51</v>
      </c>
      <c r="K103" s="19">
        <v>48</v>
      </c>
      <c r="L103" s="16">
        <v>68</v>
      </c>
    </row>
    <row r="104" spans="1:12" ht="12.75">
      <c r="A104" s="10">
        <v>2</v>
      </c>
      <c r="B104" s="15">
        <v>13.5</v>
      </c>
      <c r="C104" s="10">
        <f t="shared" si="8"/>
        <v>34.29</v>
      </c>
      <c r="D104" s="15">
        <v>3.5</v>
      </c>
      <c r="E104" s="26">
        <f t="shared" si="9"/>
        <v>0.25925925925925924</v>
      </c>
      <c r="F104" s="11"/>
      <c r="H104" s="16">
        <v>30</v>
      </c>
      <c r="I104" s="16">
        <v>59</v>
      </c>
      <c r="J104" s="16">
        <v>47</v>
      </c>
      <c r="K104" s="33">
        <v>41</v>
      </c>
      <c r="L104" s="16">
        <v>66</v>
      </c>
    </row>
    <row r="105" spans="1:12" ht="12.75">
      <c r="A105" s="10">
        <v>3</v>
      </c>
      <c r="B105" s="15">
        <v>17</v>
      </c>
      <c r="C105" s="10">
        <f t="shared" si="8"/>
        <v>43.18</v>
      </c>
      <c r="D105" s="15">
        <v>4.9</v>
      </c>
      <c r="E105" s="26">
        <f t="shared" si="9"/>
        <v>0.2882352941176471</v>
      </c>
      <c r="F105" s="11"/>
      <c r="H105" s="16">
        <v>40</v>
      </c>
      <c r="I105" s="16">
        <v>59</v>
      </c>
      <c r="J105" s="16">
        <v>49</v>
      </c>
      <c r="K105" s="19">
        <v>53</v>
      </c>
      <c r="L105" s="16">
        <v>62</v>
      </c>
    </row>
    <row r="106" spans="1:12" ht="12.75">
      <c r="A106" s="10">
        <v>4</v>
      </c>
      <c r="B106" s="15">
        <v>15</v>
      </c>
      <c r="C106" s="10">
        <f t="shared" si="8"/>
        <v>38.1</v>
      </c>
      <c r="D106" s="15">
        <v>3.6</v>
      </c>
      <c r="E106" s="26">
        <f t="shared" si="9"/>
        <v>0.24000000000000002</v>
      </c>
      <c r="F106" s="11"/>
      <c r="H106" s="16">
        <v>55</v>
      </c>
      <c r="I106" s="16">
        <v>55</v>
      </c>
      <c r="J106" s="16">
        <v>53</v>
      </c>
      <c r="K106" s="19">
        <v>59</v>
      </c>
      <c r="L106" s="16">
        <v>58</v>
      </c>
    </row>
    <row r="107" spans="1:12" ht="12.75">
      <c r="A107" s="10">
        <v>5</v>
      </c>
      <c r="B107" s="15">
        <v>13.5</v>
      </c>
      <c r="C107" s="10">
        <f t="shared" si="8"/>
        <v>34.29</v>
      </c>
      <c r="D107" s="15">
        <v>5</v>
      </c>
      <c r="E107" s="26">
        <f t="shared" si="9"/>
        <v>0.37037037037037035</v>
      </c>
      <c r="F107" s="11"/>
      <c r="H107" s="16">
        <v>48</v>
      </c>
      <c r="I107" s="16">
        <v>48</v>
      </c>
      <c r="J107" s="16">
        <v>39</v>
      </c>
      <c r="K107" s="19">
        <v>56</v>
      </c>
      <c r="L107" s="16">
        <v>61</v>
      </c>
    </row>
    <row r="108" spans="1:12" ht="12.75">
      <c r="A108" s="28">
        <v>6</v>
      </c>
      <c r="B108" s="29">
        <v>16</v>
      </c>
      <c r="C108" s="10">
        <f t="shared" si="8"/>
        <v>40.64</v>
      </c>
      <c r="D108" s="15">
        <v>5.8</v>
      </c>
      <c r="E108" s="26">
        <f t="shared" si="9"/>
        <v>0.3625</v>
      </c>
      <c r="F108" s="2"/>
      <c r="H108" s="16">
        <v>45</v>
      </c>
      <c r="I108" s="16">
        <v>54</v>
      </c>
      <c r="J108" s="16">
        <v>45</v>
      </c>
      <c r="K108" s="19">
        <v>44</v>
      </c>
      <c r="L108" s="16">
        <v>56</v>
      </c>
    </row>
    <row r="109" spans="1:12" ht="12.75">
      <c r="A109" s="28">
        <v>7</v>
      </c>
      <c r="B109" s="29">
        <v>15.5</v>
      </c>
      <c r="C109" s="10">
        <f t="shared" si="8"/>
        <v>39.37</v>
      </c>
      <c r="D109" s="29">
        <v>5</v>
      </c>
      <c r="E109" s="26">
        <f t="shared" si="9"/>
        <v>0.3225806451612903</v>
      </c>
      <c r="H109" s="16">
        <v>52</v>
      </c>
      <c r="I109" s="16">
        <v>58</v>
      </c>
      <c r="J109" s="16">
        <v>46</v>
      </c>
      <c r="K109" s="19">
        <v>54</v>
      </c>
      <c r="L109" s="16">
        <v>48</v>
      </c>
    </row>
    <row r="110" spans="1:12" ht="12.75">
      <c r="A110" s="28">
        <v>8</v>
      </c>
      <c r="B110" s="29">
        <v>14</v>
      </c>
      <c r="C110" s="10">
        <f t="shared" si="8"/>
        <v>35.56</v>
      </c>
      <c r="D110" s="29">
        <v>4</v>
      </c>
      <c r="E110" s="26">
        <f t="shared" si="9"/>
        <v>0.2857142857142857</v>
      </c>
      <c r="H110" s="16">
        <v>61</v>
      </c>
      <c r="I110" s="16">
        <v>39</v>
      </c>
      <c r="J110" s="16">
        <v>32</v>
      </c>
      <c r="K110" s="19">
        <v>59</v>
      </c>
      <c r="L110" s="16">
        <v>58</v>
      </c>
    </row>
    <row r="111" spans="1:12" ht="12.75">
      <c r="A111" s="28">
        <v>9</v>
      </c>
      <c r="B111" s="29">
        <v>16</v>
      </c>
      <c r="C111" s="10">
        <f t="shared" si="8"/>
        <v>40.64</v>
      </c>
      <c r="D111" s="29">
        <v>4.4</v>
      </c>
      <c r="E111" s="26">
        <f t="shared" si="9"/>
        <v>0.275</v>
      </c>
      <c r="H111" s="16">
        <v>50</v>
      </c>
      <c r="I111" s="16">
        <v>42</v>
      </c>
      <c r="J111" s="16">
        <v>43</v>
      </c>
      <c r="K111" s="16">
        <v>65</v>
      </c>
      <c r="L111" s="16">
        <v>66</v>
      </c>
    </row>
    <row r="112" spans="1:12" ht="12.75">
      <c r="A112" s="28">
        <v>10</v>
      </c>
      <c r="B112" s="29">
        <v>15.5</v>
      </c>
      <c r="C112" s="10">
        <f t="shared" si="8"/>
        <v>39.37</v>
      </c>
      <c r="D112" s="29">
        <v>4.3</v>
      </c>
      <c r="E112" s="26">
        <f t="shared" si="9"/>
        <v>0.27741935483870966</v>
      </c>
      <c r="H112" s="16">
        <v>62</v>
      </c>
      <c r="I112" s="16">
        <v>47</v>
      </c>
      <c r="J112" s="16">
        <v>53</v>
      </c>
      <c r="K112" s="16">
        <v>65</v>
      </c>
      <c r="L112" s="16">
        <v>70</v>
      </c>
    </row>
    <row r="113" spans="1:5" ht="12.75">
      <c r="A113" s="1" t="s">
        <v>7</v>
      </c>
      <c r="B113" s="14">
        <f>AVERAGE(B103:B112)</f>
        <v>15</v>
      </c>
      <c r="C113" s="14">
        <f>AVERAGE(C103:C112)</f>
        <v>38.1</v>
      </c>
      <c r="D113" s="14">
        <f>AVERAGE(D103:D112)</f>
        <v>4.369999999999999</v>
      </c>
      <c r="E113" s="2">
        <f>AVERAGE(E103:E112)</f>
        <v>0.29096506380329906</v>
      </c>
    </row>
    <row r="114" spans="1:12" ht="12.75">
      <c r="A114" s="1"/>
      <c r="B114" s="14"/>
      <c r="C114" s="14"/>
      <c r="D114" s="14"/>
      <c r="E114" s="24"/>
      <c r="F114" s="4"/>
      <c r="H114" s="41" t="s">
        <v>10</v>
      </c>
      <c r="I114" s="9"/>
      <c r="K114" s="4">
        <f>AVERAGE(H103:L112)</f>
        <v>52.18</v>
      </c>
      <c r="L114" t="s">
        <v>11</v>
      </c>
    </row>
    <row r="115" spans="1:6" ht="12.75">
      <c r="A115" s="1"/>
      <c r="B115" s="14"/>
      <c r="C115" s="14"/>
      <c r="D115" s="3" t="s">
        <v>0</v>
      </c>
      <c r="E115" s="3"/>
      <c r="F115" s="4">
        <f>K114*E113</f>
        <v>15.182557029256145</v>
      </c>
    </row>
    <row r="117" spans="1:5" ht="12.75">
      <c r="A117" s="1" t="s">
        <v>9</v>
      </c>
      <c r="B117" s="1"/>
      <c r="C117" s="1" t="s">
        <v>20</v>
      </c>
      <c r="D117" s="1" t="s">
        <v>32</v>
      </c>
      <c r="E117" s="1"/>
    </row>
    <row r="118" spans="1:5" ht="12.75">
      <c r="A118" s="20" t="s">
        <v>8</v>
      </c>
      <c r="B118" s="21">
        <v>35568</v>
      </c>
      <c r="C118" s="1"/>
      <c r="D118" s="1" t="s">
        <v>12</v>
      </c>
      <c r="E118" s="23">
        <v>0.6319444444444444</v>
      </c>
    </row>
    <row r="119" spans="8:12" ht="12.75">
      <c r="H119" s="5"/>
      <c r="I119" s="5"/>
      <c r="J119" s="5"/>
      <c r="K119" s="5"/>
      <c r="L119" s="5"/>
    </row>
    <row r="120" spans="1:12" ht="12.75">
      <c r="A120" s="6"/>
      <c r="B120" s="7" t="s">
        <v>1</v>
      </c>
      <c r="C120" s="7" t="s">
        <v>2</v>
      </c>
      <c r="D120" s="8" t="s">
        <v>19</v>
      </c>
      <c r="E120" s="8" t="s">
        <v>5</v>
      </c>
      <c r="F120" s="8"/>
      <c r="H120" s="41" t="s">
        <v>6</v>
      </c>
      <c r="I120" s="9"/>
      <c r="J120" s="9"/>
      <c r="K120" s="9"/>
      <c r="L120" s="9"/>
    </row>
    <row r="121" spans="1:12" ht="12.75">
      <c r="A121" s="10">
        <v>1</v>
      </c>
      <c r="B121" s="29">
        <v>11</v>
      </c>
      <c r="C121" s="10">
        <f aca="true" t="shared" si="10" ref="C121:C130">B121*2.54</f>
        <v>27.94</v>
      </c>
      <c r="D121" s="29">
        <v>3.2</v>
      </c>
      <c r="E121" s="26">
        <f aca="true" t="shared" si="11" ref="E121:E130">D121/B121</f>
        <v>0.29090909090909095</v>
      </c>
      <c r="F121" s="11"/>
      <c r="H121" s="16">
        <v>32</v>
      </c>
      <c r="I121" s="16">
        <v>30</v>
      </c>
      <c r="J121" s="16">
        <v>31</v>
      </c>
      <c r="K121" s="19">
        <v>44</v>
      </c>
      <c r="L121" s="16">
        <v>24</v>
      </c>
    </row>
    <row r="122" spans="1:12" ht="12.75">
      <c r="A122" s="10">
        <v>2</v>
      </c>
      <c r="B122" s="29">
        <v>16.5</v>
      </c>
      <c r="C122" s="10">
        <f t="shared" si="10"/>
        <v>41.910000000000004</v>
      </c>
      <c r="D122" s="29">
        <v>6.3</v>
      </c>
      <c r="E122" s="26">
        <f t="shared" si="11"/>
        <v>0.38181818181818183</v>
      </c>
      <c r="F122" s="11"/>
      <c r="H122" s="16">
        <v>44</v>
      </c>
      <c r="I122" s="16">
        <v>35</v>
      </c>
      <c r="J122" s="16">
        <v>28</v>
      </c>
      <c r="K122" s="33">
        <v>43</v>
      </c>
      <c r="L122" s="16">
        <v>28</v>
      </c>
    </row>
    <row r="123" spans="1:12" ht="12.75">
      <c r="A123" s="10">
        <v>3</v>
      </c>
      <c r="B123" s="29">
        <v>19</v>
      </c>
      <c r="C123" s="10">
        <f t="shared" si="10"/>
        <v>48.26</v>
      </c>
      <c r="D123" s="29">
        <v>7.5</v>
      </c>
      <c r="E123" s="26">
        <f t="shared" si="11"/>
        <v>0.39473684210526316</v>
      </c>
      <c r="F123" s="11"/>
      <c r="H123" s="16">
        <v>36</v>
      </c>
      <c r="I123" s="16">
        <v>40</v>
      </c>
      <c r="J123" s="16">
        <v>32</v>
      </c>
      <c r="K123" s="19">
        <v>38</v>
      </c>
      <c r="L123" s="16">
        <v>23</v>
      </c>
    </row>
    <row r="124" spans="1:12" ht="12.75">
      <c r="A124" s="10">
        <v>4</v>
      </c>
      <c r="B124" s="29">
        <v>15</v>
      </c>
      <c r="C124" s="10">
        <f t="shared" si="10"/>
        <v>38.1</v>
      </c>
      <c r="D124" s="29">
        <v>6</v>
      </c>
      <c r="E124" s="26">
        <f t="shared" si="11"/>
        <v>0.4</v>
      </c>
      <c r="F124" s="11"/>
      <c r="H124" s="16">
        <v>29</v>
      </c>
      <c r="I124" s="16">
        <v>45</v>
      </c>
      <c r="J124" s="16">
        <v>35</v>
      </c>
      <c r="K124" s="19">
        <v>39</v>
      </c>
      <c r="L124" s="16">
        <v>33</v>
      </c>
    </row>
    <row r="125" spans="1:12" ht="12.75">
      <c r="A125" s="10">
        <v>5</v>
      </c>
      <c r="B125" s="29">
        <v>13</v>
      </c>
      <c r="C125" s="10">
        <f t="shared" si="10"/>
        <v>33.02</v>
      </c>
      <c r="D125" s="29">
        <v>3.5</v>
      </c>
      <c r="E125" s="26">
        <f t="shared" si="11"/>
        <v>0.2692307692307692</v>
      </c>
      <c r="F125" s="11"/>
      <c r="H125" s="16">
        <v>33</v>
      </c>
      <c r="I125" s="16">
        <v>36</v>
      </c>
      <c r="J125" s="16">
        <v>36</v>
      </c>
      <c r="K125" s="19">
        <v>40</v>
      </c>
      <c r="L125" s="16">
        <v>36</v>
      </c>
    </row>
    <row r="126" spans="1:12" ht="12.75">
      <c r="A126" s="28">
        <v>6</v>
      </c>
      <c r="B126" s="29">
        <v>13.5</v>
      </c>
      <c r="C126" s="10">
        <f t="shared" si="10"/>
        <v>34.29</v>
      </c>
      <c r="D126" s="29">
        <v>3.6</v>
      </c>
      <c r="E126" s="26">
        <f t="shared" si="11"/>
        <v>0.26666666666666666</v>
      </c>
      <c r="F126" s="2"/>
      <c r="H126" s="16">
        <v>23</v>
      </c>
      <c r="I126" s="16">
        <v>38</v>
      </c>
      <c r="J126" s="16">
        <v>17</v>
      </c>
      <c r="K126" s="19">
        <v>45</v>
      </c>
      <c r="L126" s="16">
        <v>37</v>
      </c>
    </row>
    <row r="127" spans="1:12" ht="12.75">
      <c r="A127" s="28">
        <v>7</v>
      </c>
      <c r="B127" s="29">
        <v>15.5</v>
      </c>
      <c r="C127" s="10">
        <f t="shared" si="10"/>
        <v>39.37</v>
      </c>
      <c r="D127" s="29">
        <v>4.9</v>
      </c>
      <c r="E127" s="26">
        <f t="shared" si="11"/>
        <v>0.31612903225806455</v>
      </c>
      <c r="H127" s="16">
        <v>46</v>
      </c>
      <c r="I127" s="16">
        <v>39</v>
      </c>
      <c r="J127" s="16">
        <v>31</v>
      </c>
      <c r="K127" s="19">
        <v>43</v>
      </c>
      <c r="L127" s="16">
        <v>45</v>
      </c>
    </row>
    <row r="128" spans="1:12" ht="12.75">
      <c r="A128" s="28">
        <v>8</v>
      </c>
      <c r="B128" s="29">
        <v>14</v>
      </c>
      <c r="C128" s="10">
        <f t="shared" si="10"/>
        <v>35.56</v>
      </c>
      <c r="D128" s="29">
        <v>4.5</v>
      </c>
      <c r="E128" s="26">
        <f t="shared" si="11"/>
        <v>0.32142857142857145</v>
      </c>
      <c r="H128" s="16">
        <v>46</v>
      </c>
      <c r="I128" s="16">
        <v>41</v>
      </c>
      <c r="J128" s="16">
        <v>37</v>
      </c>
      <c r="K128" s="19">
        <v>47</v>
      </c>
      <c r="L128" s="16">
        <v>26</v>
      </c>
    </row>
    <row r="129" spans="1:12" ht="12.75">
      <c r="A129" s="28">
        <v>9</v>
      </c>
      <c r="B129" s="29">
        <v>16</v>
      </c>
      <c r="C129" s="10">
        <f t="shared" si="10"/>
        <v>40.64</v>
      </c>
      <c r="D129" s="29">
        <v>5.1</v>
      </c>
      <c r="E129" s="26">
        <f t="shared" si="11"/>
        <v>0.31875</v>
      </c>
      <c r="G129" s="3"/>
      <c r="H129" s="16">
        <v>33</v>
      </c>
      <c r="I129" s="16">
        <v>42</v>
      </c>
      <c r="J129" s="16">
        <v>41</v>
      </c>
      <c r="K129" s="16">
        <v>28</v>
      </c>
      <c r="L129" s="16">
        <v>35</v>
      </c>
    </row>
    <row r="130" spans="1:12" ht="12.75">
      <c r="A130" s="28">
        <v>10</v>
      </c>
      <c r="B130" s="29">
        <v>13.5</v>
      </c>
      <c r="C130" s="10">
        <f t="shared" si="10"/>
        <v>34.29</v>
      </c>
      <c r="D130" s="29">
        <v>4.5</v>
      </c>
      <c r="E130" s="26">
        <f t="shared" si="11"/>
        <v>0.3333333333333333</v>
      </c>
      <c r="H130" s="16">
        <v>29</v>
      </c>
      <c r="I130" s="16">
        <v>30</v>
      </c>
      <c r="J130" s="16">
        <v>41</v>
      </c>
      <c r="K130" s="16">
        <v>23</v>
      </c>
      <c r="L130" s="16">
        <v>37</v>
      </c>
    </row>
    <row r="131" spans="1:5" ht="12.75">
      <c r="A131" s="1" t="s">
        <v>7</v>
      </c>
      <c r="B131" s="14">
        <f>AVERAGE(B121:B130)</f>
        <v>14.7</v>
      </c>
      <c r="C131" s="14">
        <f>AVERAGE(C121:C130)</f>
        <v>37.338</v>
      </c>
      <c r="D131" s="14">
        <f>AVERAGE(D121:D130)</f>
        <v>4.91</v>
      </c>
      <c r="E131" s="2">
        <f>AVERAGE(E121:E130)</f>
        <v>0.3293002487749942</v>
      </c>
    </row>
    <row r="132" spans="1:12" ht="12.75">
      <c r="A132" s="1"/>
      <c r="B132" s="14"/>
      <c r="C132" s="14"/>
      <c r="D132" s="14"/>
      <c r="E132" s="24"/>
      <c r="F132" s="4"/>
      <c r="H132" s="41" t="s">
        <v>10</v>
      </c>
      <c r="I132" s="9"/>
      <c r="K132" s="4">
        <f>AVERAGE(H121:L130)</f>
        <v>35.4</v>
      </c>
      <c r="L132" t="s">
        <v>11</v>
      </c>
    </row>
    <row r="133" spans="1:6" ht="12.75">
      <c r="A133" s="1"/>
      <c r="B133" s="14"/>
      <c r="C133" s="14"/>
      <c r="D133" s="3" t="s">
        <v>0</v>
      </c>
      <c r="E133" s="3"/>
      <c r="F133" s="4">
        <f>K132*E131</f>
        <v>11.657228806634794</v>
      </c>
    </row>
    <row r="134" spans="1:6" ht="12.75">
      <c r="A134" s="1"/>
      <c r="B134" s="14"/>
      <c r="C134" s="34" t="s">
        <v>36</v>
      </c>
      <c r="D134" s="34"/>
      <c r="E134" s="3"/>
      <c r="F134" s="14">
        <f>AVERAGE(F133,F115,F97)</f>
        <v>12.74331737588515</v>
      </c>
    </row>
    <row r="135" spans="1:6" ht="12.75">
      <c r="A135" s="1"/>
      <c r="B135" s="14"/>
      <c r="C135" s="14"/>
      <c r="D135" s="3"/>
      <c r="E135" s="3"/>
      <c r="F135" s="4"/>
    </row>
    <row r="137" spans="1:5" ht="12.75">
      <c r="A137" s="1" t="s">
        <v>9</v>
      </c>
      <c r="B137" s="1"/>
      <c r="C137" s="1" t="s">
        <v>20</v>
      </c>
      <c r="D137" s="1" t="s">
        <v>32</v>
      </c>
      <c r="E137" s="1"/>
    </row>
    <row r="138" spans="1:5" ht="12.75">
      <c r="A138" s="20" t="s">
        <v>8</v>
      </c>
      <c r="B138" s="21">
        <v>35569</v>
      </c>
      <c r="C138" s="1"/>
      <c r="D138" s="1" t="s">
        <v>12</v>
      </c>
      <c r="E138" s="23">
        <v>0.4791666666666667</v>
      </c>
    </row>
    <row r="139" spans="8:12" ht="12.75">
      <c r="H139" s="5"/>
      <c r="I139" s="5"/>
      <c r="J139" s="5"/>
      <c r="K139" s="5"/>
      <c r="L139" s="5"/>
    </row>
    <row r="140" spans="1:12" ht="12.75">
      <c r="A140" s="6"/>
      <c r="B140" s="7" t="s">
        <v>1</v>
      </c>
      <c r="C140" s="7" t="s">
        <v>2</v>
      </c>
      <c r="D140" s="8" t="s">
        <v>19</v>
      </c>
      <c r="E140" s="8" t="s">
        <v>5</v>
      </c>
      <c r="F140" s="8"/>
      <c r="H140" s="41" t="s">
        <v>6</v>
      </c>
      <c r="I140" s="9"/>
      <c r="J140" s="9"/>
      <c r="K140" s="9"/>
      <c r="L140" s="9"/>
    </row>
    <row r="141" spans="1:12" ht="12.75">
      <c r="A141" s="10">
        <v>1</v>
      </c>
      <c r="B141" s="29">
        <v>12</v>
      </c>
      <c r="C141" s="10">
        <f aca="true" t="shared" si="12" ref="C141:C150">B141*2.54</f>
        <v>30.48</v>
      </c>
      <c r="D141" s="29">
        <v>3.9</v>
      </c>
      <c r="E141" s="26">
        <f aca="true" t="shared" si="13" ref="E141:E150">D141/B141</f>
        <v>0.325</v>
      </c>
      <c r="F141" s="11"/>
      <c r="H141" s="16">
        <v>34</v>
      </c>
      <c r="I141" s="16">
        <v>31</v>
      </c>
      <c r="J141" s="16">
        <v>40</v>
      </c>
      <c r="K141" s="19">
        <v>42</v>
      </c>
      <c r="L141" s="16">
        <v>24</v>
      </c>
    </row>
    <row r="142" spans="1:12" ht="12.75">
      <c r="A142" s="10">
        <v>2</v>
      </c>
      <c r="B142" s="29">
        <v>16</v>
      </c>
      <c r="C142" s="10">
        <f t="shared" si="12"/>
        <v>40.64</v>
      </c>
      <c r="D142" s="29">
        <v>4.6</v>
      </c>
      <c r="E142" s="26">
        <f t="shared" si="13"/>
        <v>0.2875</v>
      </c>
      <c r="F142" s="11"/>
      <c r="H142" s="16">
        <v>22</v>
      </c>
      <c r="I142" s="16">
        <v>31</v>
      </c>
      <c r="J142" s="16">
        <v>29</v>
      </c>
      <c r="K142" s="33">
        <v>41</v>
      </c>
      <c r="L142" s="16">
        <v>25</v>
      </c>
    </row>
    <row r="143" spans="1:12" ht="12.75">
      <c r="A143" s="10">
        <v>3</v>
      </c>
      <c r="B143" s="29">
        <v>16</v>
      </c>
      <c r="C143" s="10">
        <f t="shared" si="12"/>
        <v>40.64</v>
      </c>
      <c r="D143" s="29">
        <v>4.4</v>
      </c>
      <c r="E143" s="26">
        <f t="shared" si="13"/>
        <v>0.275</v>
      </c>
      <c r="F143" s="11"/>
      <c r="H143" s="16">
        <v>27</v>
      </c>
      <c r="I143" s="16">
        <v>36</v>
      </c>
      <c r="J143" s="16">
        <v>33</v>
      </c>
      <c r="K143" s="19">
        <v>3</v>
      </c>
      <c r="L143" s="16">
        <v>23</v>
      </c>
    </row>
    <row r="144" spans="1:12" ht="12.75">
      <c r="A144" s="10">
        <v>4</v>
      </c>
      <c r="B144" s="29">
        <v>18</v>
      </c>
      <c r="C144" s="10">
        <f t="shared" si="12"/>
        <v>45.72</v>
      </c>
      <c r="D144" s="29">
        <v>5.2</v>
      </c>
      <c r="E144" s="26">
        <f t="shared" si="13"/>
        <v>0.2888888888888889</v>
      </c>
      <c r="F144" s="11"/>
      <c r="H144" s="16">
        <v>33</v>
      </c>
      <c r="I144" s="16">
        <v>40</v>
      </c>
      <c r="J144" s="16">
        <v>33</v>
      </c>
      <c r="K144" s="19">
        <v>38</v>
      </c>
      <c r="L144" s="16">
        <v>33</v>
      </c>
    </row>
    <row r="145" spans="1:12" ht="12.75">
      <c r="A145" s="10">
        <v>5</v>
      </c>
      <c r="B145" s="29">
        <v>11</v>
      </c>
      <c r="C145" s="10">
        <f t="shared" si="12"/>
        <v>27.94</v>
      </c>
      <c r="D145" s="29">
        <v>3.3</v>
      </c>
      <c r="E145" s="26">
        <f t="shared" si="13"/>
        <v>0.3</v>
      </c>
      <c r="F145" s="11"/>
      <c r="H145" s="16">
        <v>37</v>
      </c>
      <c r="I145" s="16">
        <v>39</v>
      </c>
      <c r="J145" s="16">
        <v>38</v>
      </c>
      <c r="K145" s="19">
        <v>39</v>
      </c>
      <c r="L145" s="16">
        <v>34</v>
      </c>
    </row>
    <row r="146" spans="1:12" ht="12.75">
      <c r="A146" s="28">
        <v>6</v>
      </c>
      <c r="B146" s="29">
        <v>15</v>
      </c>
      <c r="C146" s="10">
        <f t="shared" si="12"/>
        <v>38.1</v>
      </c>
      <c r="D146" s="29">
        <v>4.6</v>
      </c>
      <c r="E146" s="26">
        <f t="shared" si="13"/>
        <v>0.30666666666666664</v>
      </c>
      <c r="F146" s="2"/>
      <c r="H146" s="16">
        <v>40</v>
      </c>
      <c r="I146" s="16">
        <v>28</v>
      </c>
      <c r="J146" s="16">
        <v>0</v>
      </c>
      <c r="K146" s="19">
        <v>46</v>
      </c>
      <c r="L146" s="16">
        <v>39</v>
      </c>
    </row>
    <row r="147" spans="1:12" ht="12.75">
      <c r="A147" s="28">
        <v>7</v>
      </c>
      <c r="B147" s="29">
        <v>21</v>
      </c>
      <c r="C147" s="10">
        <f t="shared" si="12"/>
        <v>53.34</v>
      </c>
      <c r="D147" s="29">
        <v>7.3</v>
      </c>
      <c r="E147" s="26">
        <f t="shared" si="13"/>
        <v>0.3476190476190476</v>
      </c>
      <c r="H147" s="16">
        <v>41</v>
      </c>
      <c r="I147" s="16">
        <v>53</v>
      </c>
      <c r="J147" s="16">
        <v>33</v>
      </c>
      <c r="K147" s="19">
        <v>42</v>
      </c>
      <c r="L147" s="16">
        <v>33</v>
      </c>
    </row>
    <row r="148" spans="1:12" ht="12.75">
      <c r="A148" s="28">
        <v>8</v>
      </c>
      <c r="B148" s="29">
        <v>21</v>
      </c>
      <c r="C148" s="10">
        <f t="shared" si="12"/>
        <v>53.34</v>
      </c>
      <c r="D148" s="29">
        <v>7.1</v>
      </c>
      <c r="E148" s="26">
        <f t="shared" si="13"/>
        <v>0.33809523809523806</v>
      </c>
      <c r="H148" s="16">
        <v>55</v>
      </c>
      <c r="I148" s="16">
        <v>56</v>
      </c>
      <c r="J148" s="16">
        <v>36</v>
      </c>
      <c r="K148" s="19">
        <v>39</v>
      </c>
      <c r="L148" s="16">
        <v>36</v>
      </c>
    </row>
    <row r="149" spans="1:12" ht="12.75">
      <c r="A149" s="28">
        <v>9</v>
      </c>
      <c r="B149" s="29">
        <v>17</v>
      </c>
      <c r="C149" s="10">
        <f t="shared" si="12"/>
        <v>43.18</v>
      </c>
      <c r="D149" s="29">
        <v>6.1</v>
      </c>
      <c r="E149" s="26">
        <f t="shared" si="13"/>
        <v>0.3588235294117647</v>
      </c>
      <c r="H149" s="16">
        <v>39</v>
      </c>
      <c r="I149" s="16">
        <v>42</v>
      </c>
      <c r="J149" s="16">
        <v>42</v>
      </c>
      <c r="K149" s="16">
        <v>25</v>
      </c>
      <c r="L149" s="16">
        <v>35</v>
      </c>
    </row>
    <row r="150" spans="1:12" ht="12.75">
      <c r="A150" s="28">
        <v>10</v>
      </c>
      <c r="B150" s="29">
        <v>14.5</v>
      </c>
      <c r="C150" s="10">
        <f t="shared" si="12"/>
        <v>36.83</v>
      </c>
      <c r="D150" s="29">
        <v>4.7</v>
      </c>
      <c r="E150" s="26">
        <f t="shared" si="13"/>
        <v>0.3241379310344828</v>
      </c>
      <c r="H150" s="16">
        <v>30</v>
      </c>
      <c r="I150" s="16">
        <v>46</v>
      </c>
      <c r="J150" s="16">
        <v>31</v>
      </c>
      <c r="K150" s="16">
        <v>15</v>
      </c>
      <c r="L150" s="16">
        <v>39</v>
      </c>
    </row>
    <row r="151" spans="1:5" ht="12.75">
      <c r="A151" s="1" t="s">
        <v>7</v>
      </c>
      <c r="B151" s="14">
        <f>AVERAGE(B141:B150)</f>
        <v>16.15</v>
      </c>
      <c r="C151" s="14">
        <f>AVERAGE(C141:C150)</f>
        <v>41.021</v>
      </c>
      <c r="D151" s="14">
        <f>AVERAGE(D141:D150)</f>
        <v>5.12</v>
      </c>
      <c r="E151" s="2">
        <f>AVERAGE(E141:E150)</f>
        <v>0.31517313017160886</v>
      </c>
    </row>
    <row r="152" spans="1:12" ht="12.75">
      <c r="A152" s="1"/>
      <c r="B152" s="14"/>
      <c r="C152" s="14"/>
      <c r="D152" s="14"/>
      <c r="E152" s="24"/>
      <c r="F152" s="4"/>
      <c r="H152" s="41" t="s">
        <v>10</v>
      </c>
      <c r="I152" s="9"/>
      <c r="K152" s="4">
        <f>AVERAGE(H141:L150)</f>
        <v>34.52</v>
      </c>
      <c r="L152" t="s">
        <v>11</v>
      </c>
    </row>
    <row r="153" spans="1:6" ht="12.75">
      <c r="A153" s="1"/>
      <c r="B153" s="14"/>
      <c r="C153" s="14"/>
      <c r="D153" s="3" t="s">
        <v>0</v>
      </c>
      <c r="E153" s="3"/>
      <c r="F153" s="4">
        <f>K152*E151</f>
        <v>10.879776453523938</v>
      </c>
    </row>
    <row r="155" spans="1:5" ht="12.75">
      <c r="A155" s="1" t="s">
        <v>9</v>
      </c>
      <c r="B155" s="1"/>
      <c r="C155" s="1" t="s">
        <v>20</v>
      </c>
      <c r="D155" s="1" t="s">
        <v>33</v>
      </c>
      <c r="E155" s="1"/>
    </row>
    <row r="156" spans="1:5" ht="12.75">
      <c r="A156" s="20" t="s">
        <v>8</v>
      </c>
      <c r="B156" s="21">
        <v>35569</v>
      </c>
      <c r="C156" s="1"/>
      <c r="D156" s="1" t="s">
        <v>12</v>
      </c>
      <c r="E156" s="23">
        <v>0.5520833333333334</v>
      </c>
    </row>
    <row r="157" spans="8:12" ht="12.75">
      <c r="H157" s="5"/>
      <c r="I157" s="5"/>
      <c r="J157" s="5"/>
      <c r="K157" s="5"/>
      <c r="L157" s="5"/>
    </row>
    <row r="158" spans="1:12" ht="12.75">
      <c r="A158" s="6"/>
      <c r="B158" s="7" t="s">
        <v>1</v>
      </c>
      <c r="C158" s="7" t="s">
        <v>2</v>
      </c>
      <c r="D158" s="8" t="s">
        <v>19</v>
      </c>
      <c r="E158" s="8" t="s">
        <v>5</v>
      </c>
      <c r="F158" s="8"/>
      <c r="H158" s="41" t="s">
        <v>6</v>
      </c>
      <c r="I158" s="9"/>
      <c r="J158" s="9"/>
      <c r="K158" s="9"/>
      <c r="L158" s="9"/>
    </row>
    <row r="159" spans="1:12" ht="12.75">
      <c r="A159" s="10">
        <v>1</v>
      </c>
      <c r="B159" s="29">
        <v>14</v>
      </c>
      <c r="C159" s="10">
        <f aca="true" t="shared" si="14" ref="C159:C168">B159*2.54</f>
        <v>35.56</v>
      </c>
      <c r="D159" s="29">
        <v>4.1</v>
      </c>
      <c r="E159" s="26">
        <f aca="true" t="shared" si="15" ref="E159:E168">D159/B159</f>
        <v>0.2928571428571428</v>
      </c>
      <c r="F159" s="11"/>
      <c r="H159" s="16">
        <v>28</v>
      </c>
      <c r="I159" s="16">
        <v>53</v>
      </c>
      <c r="J159" s="16">
        <v>59</v>
      </c>
      <c r="K159" s="19">
        <v>51</v>
      </c>
      <c r="L159" s="16">
        <v>63</v>
      </c>
    </row>
    <row r="160" spans="1:12" ht="12.75">
      <c r="A160" s="10">
        <v>2</v>
      </c>
      <c r="B160" s="29">
        <v>14</v>
      </c>
      <c r="C160" s="10">
        <f t="shared" si="14"/>
        <v>35.56</v>
      </c>
      <c r="D160" s="29">
        <v>4.1</v>
      </c>
      <c r="E160" s="26">
        <f t="shared" si="15"/>
        <v>0.2928571428571428</v>
      </c>
      <c r="F160" s="11"/>
      <c r="H160" s="16">
        <v>39</v>
      </c>
      <c r="I160" s="16">
        <v>45</v>
      </c>
      <c r="J160" s="16">
        <v>57</v>
      </c>
      <c r="K160" s="33">
        <v>52</v>
      </c>
      <c r="L160" s="16">
        <v>61</v>
      </c>
    </row>
    <row r="161" spans="1:12" ht="12.75">
      <c r="A161" s="10">
        <v>3</v>
      </c>
      <c r="B161" s="29">
        <v>11</v>
      </c>
      <c r="C161" s="10">
        <f t="shared" si="14"/>
        <v>27.94</v>
      </c>
      <c r="D161" s="29">
        <v>2.9</v>
      </c>
      <c r="E161" s="26">
        <f t="shared" si="15"/>
        <v>0.2636363636363636</v>
      </c>
      <c r="F161" s="11"/>
      <c r="H161" s="16">
        <v>47</v>
      </c>
      <c r="I161" s="16">
        <v>45</v>
      </c>
      <c r="J161" s="16">
        <v>39</v>
      </c>
      <c r="K161" s="19">
        <v>53</v>
      </c>
      <c r="L161" s="16">
        <v>55</v>
      </c>
    </row>
    <row r="162" spans="1:12" ht="12.75">
      <c r="A162" s="10">
        <v>4</v>
      </c>
      <c r="B162" s="29">
        <v>13</v>
      </c>
      <c r="C162" s="10">
        <f t="shared" si="14"/>
        <v>33.02</v>
      </c>
      <c r="D162" s="29">
        <v>3.2</v>
      </c>
      <c r="E162" s="26">
        <f t="shared" si="15"/>
        <v>0.24615384615384617</v>
      </c>
      <c r="F162" s="11"/>
      <c r="H162" s="16">
        <v>49</v>
      </c>
      <c r="I162" s="16">
        <v>56</v>
      </c>
      <c r="J162" s="16">
        <v>32</v>
      </c>
      <c r="K162" s="19">
        <v>58</v>
      </c>
      <c r="L162" s="16">
        <v>58</v>
      </c>
    </row>
    <row r="163" spans="1:12" ht="12.75">
      <c r="A163" s="10">
        <v>5</v>
      </c>
      <c r="B163" s="29">
        <v>16</v>
      </c>
      <c r="C163" s="10">
        <f t="shared" si="14"/>
        <v>40.64</v>
      </c>
      <c r="D163" s="29">
        <v>5.5</v>
      </c>
      <c r="E163" s="26">
        <f t="shared" si="15"/>
        <v>0.34375</v>
      </c>
      <c r="F163" s="11"/>
      <c r="H163" s="16">
        <v>56</v>
      </c>
      <c r="I163" s="16">
        <v>53</v>
      </c>
      <c r="J163" s="16">
        <v>50</v>
      </c>
      <c r="K163" s="19">
        <v>52</v>
      </c>
      <c r="L163" s="16">
        <v>55</v>
      </c>
    </row>
    <row r="164" spans="1:12" ht="12.75">
      <c r="A164" s="28">
        <v>6</v>
      </c>
      <c r="B164" s="29">
        <v>9</v>
      </c>
      <c r="C164" s="10">
        <f t="shared" si="14"/>
        <v>22.86</v>
      </c>
      <c r="D164" s="29">
        <v>4</v>
      </c>
      <c r="E164" s="26">
        <f t="shared" si="15"/>
        <v>0.4444444444444444</v>
      </c>
      <c r="F164" s="2"/>
      <c r="H164" s="16">
        <v>50</v>
      </c>
      <c r="I164" s="16">
        <v>38</v>
      </c>
      <c r="J164" s="16">
        <v>43</v>
      </c>
      <c r="K164" s="19">
        <v>51</v>
      </c>
      <c r="L164" s="16">
        <v>52</v>
      </c>
    </row>
    <row r="165" spans="1:12" ht="12.75">
      <c r="A165" s="28">
        <v>7</v>
      </c>
      <c r="B165" s="29">
        <v>14</v>
      </c>
      <c r="C165" s="10">
        <f t="shared" si="14"/>
        <v>35.56</v>
      </c>
      <c r="D165" s="29">
        <v>4.3</v>
      </c>
      <c r="E165" s="26">
        <f t="shared" si="15"/>
        <v>0.3071428571428571</v>
      </c>
      <c r="H165" s="16">
        <v>55</v>
      </c>
      <c r="I165" s="16">
        <v>40</v>
      </c>
      <c r="J165" s="16">
        <v>42</v>
      </c>
      <c r="K165" s="19">
        <v>56</v>
      </c>
      <c r="L165" s="16">
        <v>58</v>
      </c>
    </row>
    <row r="166" spans="1:12" ht="12.75">
      <c r="A166" s="28">
        <v>8</v>
      </c>
      <c r="B166" s="29">
        <v>13</v>
      </c>
      <c r="C166" s="10">
        <f t="shared" si="14"/>
        <v>33.02</v>
      </c>
      <c r="D166" s="29">
        <v>3.4</v>
      </c>
      <c r="E166" s="26">
        <f t="shared" si="15"/>
        <v>0.26153846153846155</v>
      </c>
      <c r="H166" s="16">
        <v>50</v>
      </c>
      <c r="I166" s="16">
        <v>52</v>
      </c>
      <c r="J166" s="16">
        <v>49</v>
      </c>
      <c r="K166" s="19">
        <v>61</v>
      </c>
      <c r="L166" s="16">
        <v>63</v>
      </c>
    </row>
    <row r="167" spans="1:12" ht="12.75">
      <c r="A167" s="28">
        <v>9</v>
      </c>
      <c r="B167" s="29">
        <v>12</v>
      </c>
      <c r="C167" s="10">
        <f t="shared" si="14"/>
        <v>30.48</v>
      </c>
      <c r="D167" s="29">
        <v>3.5</v>
      </c>
      <c r="E167" s="26">
        <f t="shared" si="15"/>
        <v>0.2916666666666667</v>
      </c>
      <c r="H167" s="16">
        <v>53</v>
      </c>
      <c r="I167" s="16">
        <v>54</v>
      </c>
      <c r="J167" s="16">
        <v>25</v>
      </c>
      <c r="K167" s="16">
        <v>62</v>
      </c>
      <c r="L167" s="16">
        <v>73</v>
      </c>
    </row>
    <row r="168" spans="1:12" ht="12.75">
      <c r="A168" s="28">
        <v>10</v>
      </c>
      <c r="B168" s="29">
        <v>12</v>
      </c>
      <c r="C168" s="10">
        <f t="shared" si="14"/>
        <v>30.48</v>
      </c>
      <c r="D168" s="29">
        <v>3.8</v>
      </c>
      <c r="E168" s="26">
        <f t="shared" si="15"/>
        <v>0.31666666666666665</v>
      </c>
      <c r="H168" s="16">
        <v>44</v>
      </c>
      <c r="I168" s="16">
        <v>53</v>
      </c>
      <c r="J168" s="16">
        <v>49</v>
      </c>
      <c r="K168" s="16">
        <v>67</v>
      </c>
      <c r="L168" s="16">
        <v>68</v>
      </c>
    </row>
    <row r="169" spans="1:5" ht="12.75">
      <c r="A169" s="1" t="s">
        <v>7</v>
      </c>
      <c r="B169" s="14">
        <f>AVERAGE(B159:B168)</f>
        <v>12.8</v>
      </c>
      <c r="C169" s="14">
        <f>AVERAGE(C159:C168)</f>
        <v>32.51200000000001</v>
      </c>
      <c r="D169" s="14">
        <f>AVERAGE(D159:D168)</f>
        <v>3.88</v>
      </c>
      <c r="E169" s="2">
        <f>AVERAGE(E159:E168)</f>
        <v>0.3060713591963592</v>
      </c>
    </row>
    <row r="170" spans="1:12" ht="12.75">
      <c r="A170" s="1"/>
      <c r="B170" s="14"/>
      <c r="C170" s="14"/>
      <c r="D170" s="14"/>
      <c r="E170" s="24"/>
      <c r="F170" s="4"/>
      <c r="H170" s="41" t="s">
        <v>10</v>
      </c>
      <c r="I170" s="9"/>
      <c r="K170" s="4">
        <f>AVERAGE(H159:L168)</f>
        <v>51.48</v>
      </c>
      <c r="L170" t="s">
        <v>11</v>
      </c>
    </row>
    <row r="171" spans="1:6" ht="12.75">
      <c r="A171" s="1"/>
      <c r="B171" s="14"/>
      <c r="C171" s="14"/>
      <c r="D171" s="3" t="s">
        <v>0</v>
      </c>
      <c r="E171" s="3"/>
      <c r="F171" s="4">
        <f>K170*E169</f>
        <v>15.75655357142857</v>
      </c>
    </row>
    <row r="173" spans="1:5" ht="12.75">
      <c r="A173" s="1" t="s">
        <v>9</v>
      </c>
      <c r="B173" s="1"/>
      <c r="C173" s="1" t="s">
        <v>20</v>
      </c>
      <c r="D173" s="1" t="s">
        <v>34</v>
      </c>
      <c r="E173" s="1"/>
    </row>
    <row r="174" spans="1:5" ht="12.75">
      <c r="A174" s="20" t="s">
        <v>8</v>
      </c>
      <c r="B174" s="21">
        <v>35569</v>
      </c>
      <c r="C174" s="1"/>
      <c r="D174" s="1" t="s">
        <v>12</v>
      </c>
      <c r="E174" s="23">
        <v>0.6041666666666666</v>
      </c>
    </row>
    <row r="175" spans="8:12" ht="12.75">
      <c r="H175" s="5"/>
      <c r="I175" s="5"/>
      <c r="J175" s="5"/>
      <c r="K175" s="5"/>
      <c r="L175" s="5"/>
    </row>
    <row r="176" spans="1:12" ht="12.75">
      <c r="A176" s="6"/>
      <c r="B176" s="7" t="s">
        <v>1</v>
      </c>
      <c r="C176" s="7" t="s">
        <v>2</v>
      </c>
      <c r="D176" s="8" t="s">
        <v>19</v>
      </c>
      <c r="E176" s="8" t="s">
        <v>5</v>
      </c>
      <c r="F176" s="8"/>
      <c r="H176" s="41" t="s">
        <v>6</v>
      </c>
      <c r="I176" s="9"/>
      <c r="J176" s="9"/>
      <c r="K176" s="9"/>
      <c r="L176" s="9"/>
    </row>
    <row r="177" spans="1:12" ht="12.75">
      <c r="A177" s="10">
        <v>1</v>
      </c>
      <c r="B177" s="29">
        <v>16.5</v>
      </c>
      <c r="C177" s="10">
        <f aca="true" t="shared" si="16" ref="C177:C186">B177*2.54</f>
        <v>41.910000000000004</v>
      </c>
      <c r="D177" s="29">
        <v>5</v>
      </c>
      <c r="E177" s="26">
        <f aca="true" t="shared" si="17" ref="E177:E186">D177/B177</f>
        <v>0.30303030303030304</v>
      </c>
      <c r="F177" s="11"/>
      <c r="H177" s="16">
        <v>46</v>
      </c>
      <c r="I177" s="19">
        <v>33</v>
      </c>
      <c r="J177" s="16">
        <v>34</v>
      </c>
      <c r="K177" s="19">
        <v>29</v>
      </c>
      <c r="L177" s="16">
        <v>47</v>
      </c>
    </row>
    <row r="178" spans="1:12" ht="12.75">
      <c r="A178" s="10">
        <v>2</v>
      </c>
      <c r="B178" s="29">
        <v>13</v>
      </c>
      <c r="C178" s="10">
        <f t="shared" si="16"/>
        <v>33.02</v>
      </c>
      <c r="D178" s="29">
        <v>4.7</v>
      </c>
      <c r="E178" s="26">
        <f t="shared" si="17"/>
        <v>0.36153846153846153</v>
      </c>
      <c r="F178" s="11"/>
      <c r="H178" s="16">
        <v>32</v>
      </c>
      <c r="I178" s="16">
        <v>38</v>
      </c>
      <c r="J178" s="16">
        <v>34</v>
      </c>
      <c r="K178" s="33">
        <v>0</v>
      </c>
      <c r="L178" s="16">
        <v>38</v>
      </c>
    </row>
    <row r="179" spans="1:12" ht="12.75">
      <c r="A179" s="10">
        <v>3</v>
      </c>
      <c r="B179" s="29">
        <v>12</v>
      </c>
      <c r="C179" s="10">
        <f t="shared" si="16"/>
        <v>30.48</v>
      </c>
      <c r="D179" s="29">
        <v>3.8</v>
      </c>
      <c r="E179" s="26">
        <f t="shared" si="17"/>
        <v>0.31666666666666665</v>
      </c>
      <c r="F179" s="11"/>
      <c r="H179" s="16">
        <v>35</v>
      </c>
      <c r="I179" s="16">
        <v>285</v>
      </c>
      <c r="J179" s="16">
        <v>37</v>
      </c>
      <c r="K179" s="19">
        <v>15</v>
      </c>
      <c r="L179" s="16">
        <v>20</v>
      </c>
    </row>
    <row r="180" spans="1:12" ht="12.75">
      <c r="A180" s="10">
        <v>4</v>
      </c>
      <c r="B180" s="29">
        <v>14.5</v>
      </c>
      <c r="C180" s="10">
        <f t="shared" si="16"/>
        <v>36.83</v>
      </c>
      <c r="D180" s="29">
        <v>3.9</v>
      </c>
      <c r="E180" s="26">
        <f t="shared" si="17"/>
        <v>0.2689655172413793</v>
      </c>
      <c r="F180" s="11"/>
      <c r="H180" s="16">
        <v>43</v>
      </c>
      <c r="I180" s="16">
        <v>25</v>
      </c>
      <c r="J180" s="16">
        <v>44</v>
      </c>
      <c r="K180" s="19">
        <v>32</v>
      </c>
      <c r="L180" s="16">
        <v>39</v>
      </c>
    </row>
    <row r="181" spans="1:12" ht="12.75">
      <c r="A181" s="10">
        <v>5</v>
      </c>
      <c r="B181" s="29">
        <v>14.5</v>
      </c>
      <c r="C181" s="10">
        <f t="shared" si="16"/>
        <v>36.83</v>
      </c>
      <c r="D181" s="29">
        <v>3.2</v>
      </c>
      <c r="E181" s="26">
        <f t="shared" si="17"/>
        <v>0.22068965517241382</v>
      </c>
      <c r="F181" s="11"/>
      <c r="H181" s="16">
        <v>54</v>
      </c>
      <c r="I181" s="16">
        <v>35</v>
      </c>
      <c r="J181" s="16">
        <v>28</v>
      </c>
      <c r="K181" s="19">
        <v>29</v>
      </c>
      <c r="L181" s="16">
        <v>30</v>
      </c>
    </row>
    <row r="182" spans="1:12" ht="12.75">
      <c r="A182" s="28">
        <v>6</v>
      </c>
      <c r="B182" s="29">
        <v>10.5</v>
      </c>
      <c r="C182" s="10">
        <f t="shared" si="16"/>
        <v>26.67</v>
      </c>
      <c r="D182" s="29">
        <v>4.2</v>
      </c>
      <c r="E182" s="26">
        <f t="shared" si="17"/>
        <v>0.4</v>
      </c>
      <c r="F182" s="2"/>
      <c r="H182" s="16">
        <v>45</v>
      </c>
      <c r="I182" s="16">
        <v>38</v>
      </c>
      <c r="J182" s="16">
        <v>32</v>
      </c>
      <c r="K182" s="19">
        <v>48</v>
      </c>
      <c r="L182" s="16">
        <v>40</v>
      </c>
    </row>
    <row r="183" spans="1:12" ht="12.75">
      <c r="A183" s="28">
        <v>7</v>
      </c>
      <c r="B183" s="29">
        <v>13.5</v>
      </c>
      <c r="C183" s="10">
        <f t="shared" si="16"/>
        <v>34.29</v>
      </c>
      <c r="D183" s="29">
        <v>4.8</v>
      </c>
      <c r="E183" s="26">
        <f t="shared" si="17"/>
        <v>0.35555555555555557</v>
      </c>
      <c r="H183" s="16">
        <v>44</v>
      </c>
      <c r="I183" s="16">
        <v>44</v>
      </c>
      <c r="J183" s="16">
        <v>44</v>
      </c>
      <c r="K183" s="19">
        <v>48</v>
      </c>
      <c r="L183" s="16">
        <v>42</v>
      </c>
    </row>
    <row r="184" spans="1:12" ht="12.75">
      <c r="A184" s="28">
        <v>8</v>
      </c>
      <c r="B184" s="29">
        <v>15.5</v>
      </c>
      <c r="C184" s="10">
        <f t="shared" si="16"/>
        <v>39.37</v>
      </c>
      <c r="D184" s="29">
        <v>5.8</v>
      </c>
      <c r="E184" s="26">
        <f t="shared" si="17"/>
        <v>0.3741935483870968</v>
      </c>
      <c r="H184" s="16">
        <v>34</v>
      </c>
      <c r="I184" s="16">
        <v>38</v>
      </c>
      <c r="J184" s="16">
        <v>35</v>
      </c>
      <c r="K184" s="19">
        <v>44</v>
      </c>
      <c r="L184" s="16">
        <v>39</v>
      </c>
    </row>
    <row r="185" spans="1:12" ht="12.75">
      <c r="A185" s="28">
        <v>9</v>
      </c>
      <c r="B185" s="29">
        <v>15.5</v>
      </c>
      <c r="C185" s="10">
        <f t="shared" si="16"/>
        <v>39.37</v>
      </c>
      <c r="D185" s="29">
        <v>3.9</v>
      </c>
      <c r="E185" s="26">
        <f t="shared" si="17"/>
        <v>0.25161290322580643</v>
      </c>
      <c r="H185" s="16">
        <v>40</v>
      </c>
      <c r="I185" s="16">
        <v>0</v>
      </c>
      <c r="J185" s="16">
        <v>32</v>
      </c>
      <c r="K185" s="16">
        <v>0</v>
      </c>
      <c r="L185" s="16">
        <v>51</v>
      </c>
    </row>
    <row r="186" spans="1:12" ht="12.75">
      <c r="A186" s="28">
        <v>10</v>
      </c>
      <c r="B186" s="29">
        <v>13.5</v>
      </c>
      <c r="C186" s="10">
        <f t="shared" si="16"/>
        <v>34.29</v>
      </c>
      <c r="D186" s="29">
        <v>3.8</v>
      </c>
      <c r="E186" s="26">
        <f t="shared" si="17"/>
        <v>0.28148148148148144</v>
      </c>
      <c r="H186" s="16">
        <v>39</v>
      </c>
      <c r="I186" s="16">
        <v>0</v>
      </c>
      <c r="J186" s="16">
        <v>30</v>
      </c>
      <c r="K186" s="16">
        <v>0</v>
      </c>
      <c r="L186" s="16">
        <v>44</v>
      </c>
    </row>
    <row r="187" spans="1:5" ht="12.75">
      <c r="A187" s="1" t="s">
        <v>7</v>
      </c>
      <c r="B187" s="14">
        <f>AVERAGE(B177:B186)</f>
        <v>13.9</v>
      </c>
      <c r="C187" s="14">
        <f>AVERAGE(C177:C186)</f>
        <v>35.306</v>
      </c>
      <c r="D187" s="14">
        <f>AVERAGE(D177:D186)</f>
        <v>4.31</v>
      </c>
      <c r="E187" s="2">
        <f>AVERAGE(E177:E186)</f>
        <v>0.3133734092299164</v>
      </c>
    </row>
    <row r="188" spans="1:12" ht="12.75">
      <c r="A188" s="1"/>
      <c r="B188" s="14"/>
      <c r="C188" s="14"/>
      <c r="D188" s="14"/>
      <c r="E188" s="24"/>
      <c r="F188" s="4"/>
      <c r="H188" s="41" t="s">
        <v>10</v>
      </c>
      <c r="I188" s="9"/>
      <c r="K188" s="4">
        <f>AVERAGE(H177:L186)</f>
        <v>38.66</v>
      </c>
      <c r="L188" t="s">
        <v>11</v>
      </c>
    </row>
    <row r="189" spans="1:6" ht="12.75">
      <c r="A189" s="1"/>
      <c r="B189" s="14"/>
      <c r="C189" s="14"/>
      <c r="D189" s="3" t="s">
        <v>0</v>
      </c>
      <c r="E189" s="3"/>
      <c r="F189" s="4">
        <f>K188*E187</f>
        <v>12.115016000828568</v>
      </c>
    </row>
    <row r="190" spans="1:6" ht="12.75">
      <c r="A190" s="1"/>
      <c r="B190" s="14"/>
      <c r="C190" s="17" t="s">
        <v>37</v>
      </c>
      <c r="D190" s="3"/>
      <c r="E190" s="3"/>
      <c r="F190" s="14">
        <f>AVERAGE(F189,F171,F153)</f>
        <v>12.917115341927024</v>
      </c>
    </row>
    <row r="192" spans="1:5" ht="12.75">
      <c r="A192" s="1" t="s">
        <v>9</v>
      </c>
      <c r="B192" s="1"/>
      <c r="C192" s="1" t="s">
        <v>20</v>
      </c>
      <c r="D192" s="1" t="s">
        <v>34</v>
      </c>
      <c r="E192" s="1"/>
    </row>
    <row r="193" spans="1:5" ht="12.75">
      <c r="A193" s="20" t="s">
        <v>8</v>
      </c>
      <c r="B193" s="21">
        <v>35570</v>
      </c>
      <c r="C193" s="1"/>
      <c r="D193" s="1" t="s">
        <v>12</v>
      </c>
      <c r="E193" s="23">
        <v>0.2916666666666667</v>
      </c>
    </row>
    <row r="194" spans="8:12" ht="12.75">
      <c r="H194" s="5"/>
      <c r="I194" s="5"/>
      <c r="J194" s="5"/>
      <c r="K194" s="5"/>
      <c r="L194" s="5"/>
    </row>
    <row r="195" spans="1:12" ht="12.75">
      <c r="A195" s="6"/>
      <c r="B195" s="7" t="s">
        <v>1</v>
      </c>
      <c r="C195" s="7" t="s">
        <v>2</v>
      </c>
      <c r="D195" s="8" t="s">
        <v>19</v>
      </c>
      <c r="E195" s="8" t="s">
        <v>5</v>
      </c>
      <c r="F195" s="8"/>
      <c r="H195" s="41" t="s">
        <v>6</v>
      </c>
      <c r="I195" s="9"/>
      <c r="J195" s="9"/>
      <c r="K195" s="9"/>
      <c r="L195" s="9"/>
    </row>
    <row r="196" spans="1:12" ht="12.75">
      <c r="A196" s="10">
        <v>1</v>
      </c>
      <c r="B196" s="29">
        <v>13</v>
      </c>
      <c r="C196" s="10">
        <f>B196*2.54</f>
        <v>33.02</v>
      </c>
      <c r="D196" s="29">
        <v>5.1</v>
      </c>
      <c r="E196" s="26">
        <f>D196/B196</f>
        <v>0.3923076923076923</v>
      </c>
      <c r="F196" s="11"/>
      <c r="H196" s="16">
        <v>35</v>
      </c>
      <c r="I196" s="19">
        <v>35</v>
      </c>
      <c r="J196" s="16">
        <v>30</v>
      </c>
      <c r="K196" s="19">
        <v>39</v>
      </c>
      <c r="L196" s="16">
        <v>41</v>
      </c>
    </row>
    <row r="197" spans="1:12" ht="12.75">
      <c r="A197" s="10">
        <v>2</v>
      </c>
      <c r="B197" s="29">
        <v>18</v>
      </c>
      <c r="C197" s="10">
        <f>B197*2.54</f>
        <v>45.72</v>
      </c>
      <c r="D197" s="29">
        <v>6.6</v>
      </c>
      <c r="E197" s="26">
        <f>D197/B197</f>
        <v>0.36666666666666664</v>
      </c>
      <c r="F197" s="11"/>
      <c r="H197" s="16">
        <v>33</v>
      </c>
      <c r="I197" s="16">
        <v>30</v>
      </c>
      <c r="J197" s="16">
        <v>25</v>
      </c>
      <c r="K197" s="33">
        <v>40</v>
      </c>
      <c r="L197" s="16">
        <v>41</v>
      </c>
    </row>
    <row r="198" spans="1:12" ht="12.75">
      <c r="A198" s="10">
        <v>3</v>
      </c>
      <c r="B198" s="29">
        <v>12.5</v>
      </c>
      <c r="C198" s="10">
        <f>B198*2.54</f>
        <v>31.75</v>
      </c>
      <c r="D198" s="29">
        <v>3.9</v>
      </c>
      <c r="E198" s="26">
        <f>D198/B198</f>
        <v>0.312</v>
      </c>
      <c r="F198" s="11"/>
      <c r="H198" s="16">
        <v>40</v>
      </c>
      <c r="I198" s="16">
        <v>35</v>
      </c>
      <c r="J198" s="16">
        <v>41</v>
      </c>
      <c r="K198" s="19">
        <v>41</v>
      </c>
      <c r="L198" s="16">
        <v>34</v>
      </c>
    </row>
    <row r="199" spans="1:12" ht="12.75">
      <c r="A199" s="10">
        <v>4</v>
      </c>
      <c r="B199" s="29">
        <v>12</v>
      </c>
      <c r="C199" s="10">
        <f>B199*2.54</f>
        <v>30.48</v>
      </c>
      <c r="D199" s="29">
        <v>3.7</v>
      </c>
      <c r="E199" s="26">
        <f>D199/B199</f>
        <v>0.30833333333333335</v>
      </c>
      <c r="F199" s="11"/>
      <c r="H199" s="16">
        <v>28</v>
      </c>
      <c r="I199" s="16">
        <v>35</v>
      </c>
      <c r="J199" s="16">
        <v>37</v>
      </c>
      <c r="K199" s="19">
        <v>48</v>
      </c>
      <c r="L199" s="16">
        <v>39</v>
      </c>
    </row>
    <row r="200" spans="1:12" ht="12.75">
      <c r="A200" s="10">
        <v>5</v>
      </c>
      <c r="B200" s="29">
        <v>18</v>
      </c>
      <c r="C200" s="10">
        <f>B200*2.54</f>
        <v>45.72</v>
      </c>
      <c r="D200" s="29">
        <v>6.2</v>
      </c>
      <c r="E200" s="26">
        <f>D200/B200</f>
        <v>0.34444444444444444</v>
      </c>
      <c r="F200" s="11"/>
      <c r="H200" s="16">
        <v>29</v>
      </c>
      <c r="I200" s="16">
        <v>0</v>
      </c>
      <c r="J200" s="16">
        <v>33</v>
      </c>
      <c r="K200" s="19">
        <v>56</v>
      </c>
      <c r="L200" s="16">
        <v>39</v>
      </c>
    </row>
    <row r="201" spans="1:12" ht="12.75">
      <c r="A201" s="1" t="s">
        <v>7</v>
      </c>
      <c r="B201" s="14">
        <f>AVERAGE(B196:B200)</f>
        <v>14.7</v>
      </c>
      <c r="C201" s="14">
        <f>AVERAGE(C196:C200)</f>
        <v>37.338</v>
      </c>
      <c r="D201" s="14">
        <f>AVERAGE(D196:D200)</f>
        <v>5.1</v>
      </c>
      <c r="E201" s="2">
        <f>AVERAGE(E196:E200)</f>
        <v>0.3447504273504274</v>
      </c>
      <c r="F201" s="2"/>
      <c r="H201" s="16">
        <v>27</v>
      </c>
      <c r="I201" s="16">
        <v>31</v>
      </c>
      <c r="J201" s="16">
        <v>39</v>
      </c>
      <c r="K201" s="19">
        <v>35</v>
      </c>
      <c r="L201" s="16">
        <v>32</v>
      </c>
    </row>
    <row r="202" spans="1:12" ht="12.75">
      <c r="A202" s="28"/>
      <c r="B202" s="29"/>
      <c r="C202" s="10"/>
      <c r="D202" s="29"/>
      <c r="E202" s="26"/>
      <c r="H202" s="16">
        <v>17</v>
      </c>
      <c r="I202" s="16">
        <v>17</v>
      </c>
      <c r="J202" s="16">
        <v>38</v>
      </c>
      <c r="K202" s="19">
        <v>43</v>
      </c>
      <c r="L202" s="16">
        <v>38</v>
      </c>
    </row>
    <row r="203" spans="1:12" ht="12.75">
      <c r="A203" s="28"/>
      <c r="B203" s="29"/>
      <c r="C203" s="10"/>
      <c r="D203" s="29"/>
      <c r="E203" s="26"/>
      <c r="H203" s="16">
        <v>0</v>
      </c>
      <c r="I203" s="16">
        <v>16</v>
      </c>
      <c r="J203" s="16">
        <v>29</v>
      </c>
      <c r="K203" s="19">
        <v>42</v>
      </c>
      <c r="L203" s="16">
        <v>21</v>
      </c>
    </row>
    <row r="204" spans="1:12" ht="12.75">
      <c r="A204" s="28"/>
      <c r="B204" s="29"/>
      <c r="C204" s="10"/>
      <c r="D204" s="29"/>
      <c r="E204" s="26"/>
      <c r="H204" s="16">
        <v>48</v>
      </c>
      <c r="I204" s="16">
        <v>43</v>
      </c>
      <c r="J204" s="16">
        <v>23</v>
      </c>
      <c r="K204" s="16">
        <v>43</v>
      </c>
      <c r="L204" s="16">
        <v>38</v>
      </c>
    </row>
    <row r="205" spans="1:12" ht="12.75">
      <c r="A205" s="28"/>
      <c r="B205" s="29"/>
      <c r="C205" s="10"/>
      <c r="D205" s="29"/>
      <c r="E205" s="26"/>
      <c r="H205" s="16">
        <v>41</v>
      </c>
      <c r="I205" s="16">
        <v>42</v>
      </c>
      <c r="J205" s="16">
        <v>35</v>
      </c>
      <c r="K205" s="16">
        <v>50</v>
      </c>
      <c r="L205" s="16">
        <v>34</v>
      </c>
    </row>
    <row r="207" spans="1:12" ht="12.75">
      <c r="A207" s="1"/>
      <c r="B207" s="14"/>
      <c r="C207" s="14"/>
      <c r="D207" s="3" t="s">
        <v>0</v>
      </c>
      <c r="E207" s="3"/>
      <c r="F207" s="4">
        <f>K207*E201</f>
        <v>11.762884581196582</v>
      </c>
      <c r="H207" s="41" t="s">
        <v>10</v>
      </c>
      <c r="I207" s="9"/>
      <c r="K207" s="4">
        <f>AVERAGE(H196:L205)</f>
        <v>34.12</v>
      </c>
      <c r="L207" t="s">
        <v>11</v>
      </c>
    </row>
    <row r="208" spans="1:3" ht="12.75">
      <c r="A208" s="1"/>
      <c r="B208" s="14"/>
      <c r="C208" s="14"/>
    </row>
    <row r="209" spans="1:5" ht="12.75">
      <c r="A209" s="1" t="s">
        <v>9</v>
      </c>
      <c r="B209" s="1"/>
      <c r="C209" s="1" t="s">
        <v>20</v>
      </c>
      <c r="D209" s="1" t="s">
        <v>33</v>
      </c>
      <c r="E209" s="1"/>
    </row>
    <row r="210" spans="1:5" ht="12.75">
      <c r="A210" s="20" t="s">
        <v>8</v>
      </c>
      <c r="B210" s="21">
        <v>35570</v>
      </c>
      <c r="C210" s="1"/>
      <c r="D210" s="1" t="s">
        <v>12</v>
      </c>
      <c r="E210" s="23">
        <v>0.3541666666666667</v>
      </c>
    </row>
    <row r="211" spans="8:12" ht="12.75">
      <c r="H211" s="5"/>
      <c r="I211" s="5"/>
      <c r="J211" s="5"/>
      <c r="K211" s="5"/>
      <c r="L211" s="5"/>
    </row>
    <row r="212" spans="1:12" ht="12.75">
      <c r="A212" s="6"/>
      <c r="B212" s="7" t="s">
        <v>1</v>
      </c>
      <c r="C212" s="7" t="s">
        <v>2</v>
      </c>
      <c r="D212" s="8" t="s">
        <v>19</v>
      </c>
      <c r="E212" s="8" t="s">
        <v>5</v>
      </c>
      <c r="F212" s="8"/>
      <c r="H212" s="41" t="s">
        <v>6</v>
      </c>
      <c r="I212" s="9"/>
      <c r="J212" s="9"/>
      <c r="K212" s="9"/>
      <c r="L212" s="9"/>
    </row>
    <row r="213" spans="1:12" ht="12.75">
      <c r="A213" s="10">
        <v>1</v>
      </c>
      <c r="B213" s="29">
        <v>14</v>
      </c>
      <c r="C213" s="10">
        <f>B213*2.54</f>
        <v>35.56</v>
      </c>
      <c r="D213" s="29">
        <v>4.7</v>
      </c>
      <c r="E213" s="26">
        <f>D213/B213</f>
        <v>0.33571428571428574</v>
      </c>
      <c r="F213" s="11"/>
      <c r="H213" s="16">
        <v>32</v>
      </c>
      <c r="I213" s="19">
        <v>49</v>
      </c>
      <c r="J213" s="16">
        <v>42</v>
      </c>
      <c r="K213" s="19">
        <v>50</v>
      </c>
      <c r="L213" s="16">
        <v>61</v>
      </c>
    </row>
    <row r="214" spans="1:12" ht="12.75">
      <c r="A214" s="10">
        <v>2</v>
      </c>
      <c r="B214" s="29">
        <v>12</v>
      </c>
      <c r="C214" s="10">
        <f>B214*2.54</f>
        <v>30.48</v>
      </c>
      <c r="D214" s="29">
        <v>4.5</v>
      </c>
      <c r="E214" s="26">
        <f>D214/B214</f>
        <v>0.375</v>
      </c>
      <c r="F214" s="11"/>
      <c r="H214" s="16">
        <v>28</v>
      </c>
      <c r="I214" s="16">
        <v>59</v>
      </c>
      <c r="J214" s="16">
        <v>45</v>
      </c>
      <c r="K214" s="33">
        <v>44</v>
      </c>
      <c r="L214" s="16">
        <v>38</v>
      </c>
    </row>
    <row r="215" spans="1:12" ht="12.75">
      <c r="A215" s="10">
        <v>3</v>
      </c>
      <c r="B215" s="29">
        <v>13</v>
      </c>
      <c r="C215" s="10">
        <f>B215*2.54</f>
        <v>33.02</v>
      </c>
      <c r="D215" s="29">
        <v>4.3</v>
      </c>
      <c r="E215" s="26">
        <f>D215/B215</f>
        <v>0.33076923076923076</v>
      </c>
      <c r="F215" s="11"/>
      <c r="H215" s="16">
        <v>40</v>
      </c>
      <c r="I215" s="16">
        <v>59</v>
      </c>
      <c r="J215" s="16">
        <v>50</v>
      </c>
      <c r="K215" s="19">
        <v>48</v>
      </c>
      <c r="L215" s="16">
        <v>60</v>
      </c>
    </row>
    <row r="216" spans="1:12" ht="12.75">
      <c r="A216" s="10">
        <v>4</v>
      </c>
      <c r="B216" s="29">
        <v>18</v>
      </c>
      <c r="C216" s="10">
        <f>B216*2.54</f>
        <v>45.72</v>
      </c>
      <c r="D216" s="29">
        <v>5.7</v>
      </c>
      <c r="E216" s="26">
        <f>D216/B216</f>
        <v>0.31666666666666665</v>
      </c>
      <c r="F216" s="11"/>
      <c r="H216" s="16">
        <v>53</v>
      </c>
      <c r="I216" s="16">
        <v>57</v>
      </c>
      <c r="J216" s="16">
        <v>47</v>
      </c>
      <c r="K216" s="19">
        <v>49</v>
      </c>
      <c r="L216" s="16">
        <v>62</v>
      </c>
    </row>
    <row r="217" spans="1:12" ht="12.75">
      <c r="A217" s="10">
        <v>5</v>
      </c>
      <c r="B217" s="29">
        <v>14.5</v>
      </c>
      <c r="C217" s="10">
        <f>B217*2.54</f>
        <v>36.83</v>
      </c>
      <c r="D217" s="29">
        <v>5.4</v>
      </c>
      <c r="E217" s="26">
        <f>D217/B217</f>
        <v>0.3724137931034483</v>
      </c>
      <c r="F217" s="11"/>
      <c r="H217" s="16">
        <v>45</v>
      </c>
      <c r="I217" s="16">
        <v>50</v>
      </c>
      <c r="J217" s="16">
        <v>52</v>
      </c>
      <c r="K217" s="19">
        <v>52</v>
      </c>
      <c r="L217" s="16">
        <v>55</v>
      </c>
    </row>
    <row r="218" spans="1:12" ht="12.75">
      <c r="A218" s="1" t="s">
        <v>7</v>
      </c>
      <c r="B218" s="14">
        <f>AVERAGE(B213:B217)</f>
        <v>14.3</v>
      </c>
      <c r="C218" s="14">
        <f>AVERAGE(C213:C217)</f>
        <v>36.322</v>
      </c>
      <c r="D218" s="14">
        <f>AVERAGE(D213:D217)</f>
        <v>4.92</v>
      </c>
      <c r="E218" s="2">
        <f>AVERAGE(E213:E217)</f>
        <v>0.3461127952507263</v>
      </c>
      <c r="F218" s="2"/>
      <c r="H218" s="16">
        <v>43</v>
      </c>
      <c r="I218" s="16">
        <v>58</v>
      </c>
      <c r="J218" s="16">
        <v>43</v>
      </c>
      <c r="K218" s="19">
        <v>49</v>
      </c>
      <c r="L218" s="16">
        <v>57</v>
      </c>
    </row>
    <row r="219" spans="1:12" ht="12.75">
      <c r="A219" s="28"/>
      <c r="B219" s="29"/>
      <c r="C219" s="10"/>
      <c r="D219" s="29"/>
      <c r="E219" s="26"/>
      <c r="H219" s="16">
        <v>50</v>
      </c>
      <c r="I219" s="16">
        <v>51</v>
      </c>
      <c r="J219" s="16">
        <v>42</v>
      </c>
      <c r="K219" s="19">
        <v>43</v>
      </c>
      <c r="L219" s="16">
        <v>42</v>
      </c>
    </row>
    <row r="220" spans="1:12" ht="12.75">
      <c r="A220" s="28"/>
      <c r="B220" s="29"/>
      <c r="C220" s="10"/>
      <c r="D220" s="29"/>
      <c r="E220" s="26"/>
      <c r="H220" s="16">
        <v>55</v>
      </c>
      <c r="I220" s="16">
        <v>54</v>
      </c>
      <c r="J220" s="16">
        <v>28</v>
      </c>
      <c r="K220" s="19">
        <v>45</v>
      </c>
      <c r="L220" s="16">
        <v>54</v>
      </c>
    </row>
    <row r="221" spans="1:12" ht="12.75">
      <c r="A221" s="28"/>
      <c r="B221" s="29"/>
      <c r="C221" s="10"/>
      <c r="D221" s="29"/>
      <c r="E221" s="26"/>
      <c r="H221" s="16">
        <v>48</v>
      </c>
      <c r="I221" s="16">
        <v>49</v>
      </c>
      <c r="J221" s="16">
        <v>47</v>
      </c>
      <c r="K221" s="16">
        <v>54</v>
      </c>
      <c r="L221" s="16">
        <v>55</v>
      </c>
    </row>
    <row r="222" spans="1:12" ht="12.75">
      <c r="A222" s="28"/>
      <c r="B222" s="29"/>
      <c r="C222" s="10"/>
      <c r="D222" s="29"/>
      <c r="E222" s="26"/>
      <c r="H222" s="16">
        <v>38</v>
      </c>
      <c r="I222" s="16">
        <v>34</v>
      </c>
      <c r="J222" s="16">
        <v>26</v>
      </c>
      <c r="K222" s="16">
        <v>62</v>
      </c>
      <c r="L222" s="16">
        <v>61</v>
      </c>
    </row>
    <row r="224" spans="1:12" ht="12.75">
      <c r="A224" s="1"/>
      <c r="B224" s="14"/>
      <c r="C224" s="14"/>
      <c r="D224" s="3" t="s">
        <v>0</v>
      </c>
      <c r="E224" s="3"/>
      <c r="F224" s="4">
        <f>K224*E218</f>
        <v>16.717248010610078</v>
      </c>
      <c r="H224" s="41" t="s">
        <v>10</v>
      </c>
      <c r="I224" s="9"/>
      <c r="K224" s="4">
        <f>AVERAGE(H213:L222)</f>
        <v>48.3</v>
      </c>
      <c r="L224" t="s">
        <v>11</v>
      </c>
    </row>
    <row r="225" spans="1:3" ht="12.75">
      <c r="A225" s="1"/>
      <c r="B225" s="14"/>
      <c r="C225" s="14"/>
    </row>
    <row r="226" spans="1:5" ht="12.75">
      <c r="A226" s="1" t="s">
        <v>9</v>
      </c>
      <c r="B226" s="1"/>
      <c r="C226" s="1" t="s">
        <v>20</v>
      </c>
      <c r="D226" s="1" t="s">
        <v>32</v>
      </c>
      <c r="E226" s="1"/>
    </row>
    <row r="227" spans="1:5" ht="12.75">
      <c r="A227" s="20" t="s">
        <v>8</v>
      </c>
      <c r="B227" s="21">
        <v>35570</v>
      </c>
      <c r="C227" s="1"/>
      <c r="D227" s="1" t="s">
        <v>12</v>
      </c>
      <c r="E227" s="23">
        <v>0.3958333333333333</v>
      </c>
    </row>
    <row r="228" spans="8:12" ht="12.75">
      <c r="H228" s="5"/>
      <c r="I228" s="5"/>
      <c r="J228" s="5"/>
      <c r="K228" s="5"/>
      <c r="L228" s="5"/>
    </row>
    <row r="229" spans="1:12" ht="12.75">
      <c r="A229" s="6"/>
      <c r="B229" s="7" t="s">
        <v>1</v>
      </c>
      <c r="C229" s="7" t="s">
        <v>2</v>
      </c>
      <c r="D229" s="8" t="s">
        <v>19</v>
      </c>
      <c r="E229" s="8" t="s">
        <v>5</v>
      </c>
      <c r="F229" s="8"/>
      <c r="H229" s="41" t="s">
        <v>6</v>
      </c>
      <c r="I229" s="9"/>
      <c r="J229" s="9"/>
      <c r="K229" s="9"/>
      <c r="L229" s="9"/>
    </row>
    <row r="230" spans="1:12" ht="12.75">
      <c r="A230" s="10">
        <v>1</v>
      </c>
      <c r="B230" s="29">
        <v>7</v>
      </c>
      <c r="C230" s="10">
        <f>B230*2.54</f>
        <v>17.78</v>
      </c>
      <c r="D230" s="29">
        <v>3.2</v>
      </c>
      <c r="E230" s="26">
        <f>D230/B230</f>
        <v>0.4571428571428572</v>
      </c>
      <c r="F230" s="11"/>
      <c r="H230" s="16">
        <v>0</v>
      </c>
      <c r="I230" s="19">
        <v>37</v>
      </c>
      <c r="J230" s="16">
        <v>24</v>
      </c>
      <c r="K230" s="19">
        <v>38</v>
      </c>
      <c r="L230" s="16">
        <v>34</v>
      </c>
    </row>
    <row r="231" spans="1:12" ht="12.75">
      <c r="A231" s="10">
        <v>2</v>
      </c>
      <c r="B231" s="29">
        <v>16.5</v>
      </c>
      <c r="C231" s="10">
        <f>B231*2.54</f>
        <v>41.910000000000004</v>
      </c>
      <c r="D231" s="29">
        <v>6.6</v>
      </c>
      <c r="E231" s="26">
        <f>D231/B231</f>
        <v>0.39999999999999997</v>
      </c>
      <c r="F231" s="11"/>
      <c r="H231" s="16">
        <v>30</v>
      </c>
      <c r="I231" s="16">
        <v>47</v>
      </c>
      <c r="J231" s="16">
        <v>36</v>
      </c>
      <c r="K231" s="33">
        <v>36</v>
      </c>
      <c r="L231" s="16">
        <v>32</v>
      </c>
    </row>
    <row r="232" spans="1:12" ht="12.75">
      <c r="A232" s="10">
        <v>3</v>
      </c>
      <c r="B232" s="29">
        <v>14</v>
      </c>
      <c r="C232" s="10">
        <f>B232*2.54</f>
        <v>35.56</v>
      </c>
      <c r="D232" s="29">
        <v>4</v>
      </c>
      <c r="E232" s="26">
        <f>D232/B232</f>
        <v>0.2857142857142857</v>
      </c>
      <c r="F232" s="11"/>
      <c r="H232" s="16">
        <v>38</v>
      </c>
      <c r="I232" s="16">
        <v>30</v>
      </c>
      <c r="J232" s="16">
        <v>33</v>
      </c>
      <c r="K232" s="19">
        <v>37</v>
      </c>
      <c r="L232" s="16">
        <v>38</v>
      </c>
    </row>
    <row r="233" spans="1:12" ht="12.75">
      <c r="A233" s="10">
        <v>4</v>
      </c>
      <c r="B233" s="29">
        <v>13</v>
      </c>
      <c r="C233" s="10">
        <f>B233*2.54</f>
        <v>33.02</v>
      </c>
      <c r="D233" s="29">
        <v>3.9</v>
      </c>
      <c r="E233" s="26">
        <f>D233/B233</f>
        <v>0.3</v>
      </c>
      <c r="F233" s="43"/>
      <c r="H233" s="16">
        <v>41</v>
      </c>
      <c r="I233" s="16">
        <v>27</v>
      </c>
      <c r="J233" s="16">
        <v>27</v>
      </c>
      <c r="K233" s="19">
        <v>39</v>
      </c>
      <c r="L233" s="16">
        <v>34</v>
      </c>
    </row>
    <row r="234" spans="1:12" ht="12.75">
      <c r="A234" s="10">
        <v>5</v>
      </c>
      <c r="B234" s="29">
        <v>16</v>
      </c>
      <c r="C234" s="10">
        <f>B234*2.54</f>
        <v>40.64</v>
      </c>
      <c r="D234" s="29">
        <v>5.5</v>
      </c>
      <c r="E234" s="26">
        <f>D234/B234</f>
        <v>0.34375</v>
      </c>
      <c r="F234" s="11"/>
      <c r="H234" s="16">
        <v>40</v>
      </c>
      <c r="I234" s="16">
        <v>16</v>
      </c>
      <c r="J234" s="16">
        <v>36</v>
      </c>
      <c r="K234" s="19">
        <v>49</v>
      </c>
      <c r="L234" s="16">
        <v>49</v>
      </c>
    </row>
    <row r="235" spans="1:12" ht="12.75">
      <c r="A235" s="1" t="s">
        <v>7</v>
      </c>
      <c r="B235" s="14">
        <f>AVERAGE(B230:B234)</f>
        <v>13.3</v>
      </c>
      <c r="C235" s="14">
        <f>AVERAGE(C230:C234)</f>
        <v>33.782000000000004</v>
      </c>
      <c r="D235" s="14">
        <f>AVERAGE(D230:D234)</f>
        <v>4.64</v>
      </c>
      <c r="E235" s="2">
        <f>AVERAGE(E230:E234)</f>
        <v>0.35732142857142857</v>
      </c>
      <c r="F235" s="2"/>
      <c r="H235" s="16">
        <v>41</v>
      </c>
      <c r="I235" s="16">
        <v>18</v>
      </c>
      <c r="J235" s="16">
        <v>30</v>
      </c>
      <c r="K235" s="19">
        <v>0</v>
      </c>
      <c r="L235" s="16">
        <v>36</v>
      </c>
    </row>
    <row r="236" spans="1:12" ht="12.75">
      <c r="A236" s="28"/>
      <c r="B236" s="29"/>
      <c r="C236" s="10"/>
      <c r="D236" s="29"/>
      <c r="E236" s="26"/>
      <c r="H236" s="16">
        <v>40</v>
      </c>
      <c r="I236" s="16">
        <v>23</v>
      </c>
      <c r="J236" s="16">
        <v>38</v>
      </c>
      <c r="K236" s="19">
        <v>26</v>
      </c>
      <c r="L236" s="16">
        <v>39</v>
      </c>
    </row>
    <row r="237" spans="1:12" ht="12.75">
      <c r="A237" s="28"/>
      <c r="B237" s="29"/>
      <c r="C237" s="10"/>
      <c r="D237" s="29"/>
      <c r="E237" s="26"/>
      <c r="H237" s="16">
        <v>35</v>
      </c>
      <c r="I237" s="16">
        <v>19</v>
      </c>
      <c r="J237" s="16">
        <v>29</v>
      </c>
      <c r="K237" s="19">
        <v>0</v>
      </c>
      <c r="L237" s="16">
        <v>42</v>
      </c>
    </row>
    <row r="238" spans="1:12" ht="12.75">
      <c r="A238" s="28"/>
      <c r="B238" s="29"/>
      <c r="C238" s="10"/>
      <c r="D238" s="29"/>
      <c r="E238" s="26"/>
      <c r="H238" s="16">
        <v>36</v>
      </c>
      <c r="I238" s="16">
        <v>22</v>
      </c>
      <c r="J238" s="16">
        <v>39</v>
      </c>
      <c r="K238" s="16">
        <v>29</v>
      </c>
      <c r="L238" s="16">
        <v>27</v>
      </c>
    </row>
    <row r="239" spans="1:12" ht="12.75">
      <c r="A239" s="28"/>
      <c r="B239" s="29"/>
      <c r="C239" s="10"/>
      <c r="D239" s="29"/>
      <c r="E239" s="26"/>
      <c r="H239" s="16">
        <v>35</v>
      </c>
      <c r="I239" s="16">
        <v>38</v>
      </c>
      <c r="J239" s="16">
        <v>44</v>
      </c>
      <c r="K239" s="16">
        <v>36</v>
      </c>
      <c r="L239" s="16">
        <v>28</v>
      </c>
    </row>
    <row r="241" spans="1:12" ht="12.75">
      <c r="A241" s="1"/>
      <c r="B241" s="14"/>
      <c r="C241" s="14"/>
      <c r="D241" s="3" t="s">
        <v>0</v>
      </c>
      <c r="E241" s="3"/>
      <c r="F241" s="4">
        <f>K241*E235</f>
        <v>11.419992857142857</v>
      </c>
      <c r="H241" s="41" t="s">
        <v>10</v>
      </c>
      <c r="I241" s="9"/>
      <c r="K241" s="4">
        <f>AVERAGE(H230:L239)</f>
        <v>31.96</v>
      </c>
      <c r="L241" t="s">
        <v>11</v>
      </c>
    </row>
    <row r="242" spans="1:11" ht="12.75">
      <c r="A242" s="1"/>
      <c r="B242" s="14"/>
      <c r="C242" s="34" t="s">
        <v>38</v>
      </c>
      <c r="D242" s="34"/>
      <c r="E242" s="3"/>
      <c r="F242" s="14">
        <f>AVERAGE(F224,F241,F207)</f>
        <v>13.300041816316506</v>
      </c>
      <c r="H242" s="9"/>
      <c r="I242" s="9"/>
      <c r="K242" s="4"/>
    </row>
    <row r="244" spans="1:5" ht="12.75">
      <c r="A244" s="1" t="s">
        <v>9</v>
      </c>
      <c r="B244" s="1"/>
      <c r="C244" s="1" t="s">
        <v>20</v>
      </c>
      <c r="D244" s="1" t="s">
        <v>34</v>
      </c>
      <c r="E244" s="1"/>
    </row>
    <row r="245" spans="1:5" ht="12.75">
      <c r="A245" s="20" t="s">
        <v>8</v>
      </c>
      <c r="B245" s="21">
        <v>35571</v>
      </c>
      <c r="C245" s="1"/>
      <c r="D245" s="1" t="s">
        <v>12</v>
      </c>
      <c r="E245" s="23">
        <v>0.5416666666666666</v>
      </c>
    </row>
    <row r="246" spans="8:12" ht="12.75">
      <c r="H246" s="5"/>
      <c r="I246" s="5"/>
      <c r="J246" s="5"/>
      <c r="K246" s="5"/>
      <c r="L246" s="5"/>
    </row>
    <row r="247" spans="1:12" ht="12.75">
      <c r="A247" s="6"/>
      <c r="B247" s="7" t="s">
        <v>1</v>
      </c>
      <c r="C247" s="7" t="s">
        <v>2</v>
      </c>
      <c r="D247" s="8" t="s">
        <v>19</v>
      </c>
      <c r="E247" s="8" t="s">
        <v>5</v>
      </c>
      <c r="F247" s="8"/>
      <c r="H247" s="41" t="s">
        <v>6</v>
      </c>
      <c r="I247" s="9"/>
      <c r="J247" s="9"/>
      <c r="K247" s="9"/>
      <c r="L247" s="9"/>
    </row>
    <row r="248" spans="1:12" ht="12.75">
      <c r="A248" s="10">
        <v>1</v>
      </c>
      <c r="B248" s="29">
        <v>13.5</v>
      </c>
      <c r="C248" s="10">
        <f>B248*2.54</f>
        <v>34.29</v>
      </c>
      <c r="D248" s="29">
        <v>4.4</v>
      </c>
      <c r="E248" s="26">
        <f>D248/B248</f>
        <v>0.32592592592592595</v>
      </c>
      <c r="F248" s="11"/>
      <c r="H248" s="16">
        <v>43</v>
      </c>
      <c r="I248" s="19">
        <v>23</v>
      </c>
      <c r="J248" s="16">
        <v>39</v>
      </c>
      <c r="K248" s="19">
        <v>33</v>
      </c>
      <c r="L248" s="16">
        <v>34</v>
      </c>
    </row>
    <row r="249" spans="1:12" ht="12.75">
      <c r="A249" s="10">
        <v>2</v>
      </c>
      <c r="B249" s="29">
        <v>14.5</v>
      </c>
      <c r="C249" s="10">
        <f>B249*2.54</f>
        <v>36.83</v>
      </c>
      <c r="D249" s="29">
        <v>4.9</v>
      </c>
      <c r="E249" s="26">
        <f>D249/B249</f>
        <v>0.33793103448275863</v>
      </c>
      <c r="F249" s="11"/>
      <c r="H249" s="16">
        <v>35</v>
      </c>
      <c r="I249" s="16">
        <v>30</v>
      </c>
      <c r="J249" s="16">
        <v>41</v>
      </c>
      <c r="K249" s="33">
        <v>36</v>
      </c>
      <c r="L249" s="16">
        <v>33</v>
      </c>
    </row>
    <row r="250" spans="1:12" ht="12.75">
      <c r="A250" s="10">
        <v>3</v>
      </c>
      <c r="B250" s="29">
        <v>13.5</v>
      </c>
      <c r="C250" s="10">
        <f>B250*2.54</f>
        <v>34.29</v>
      </c>
      <c r="D250" s="29">
        <v>5</v>
      </c>
      <c r="E250" s="26">
        <f>D250/B250</f>
        <v>0.37037037037037035</v>
      </c>
      <c r="F250" s="11"/>
      <c r="H250" s="16">
        <v>42</v>
      </c>
      <c r="I250" s="16">
        <v>39</v>
      </c>
      <c r="J250" s="16">
        <v>34</v>
      </c>
      <c r="K250" s="19">
        <v>33</v>
      </c>
      <c r="L250" s="16">
        <v>31</v>
      </c>
    </row>
    <row r="251" spans="1:12" ht="12.75">
      <c r="A251" s="10">
        <v>4</v>
      </c>
      <c r="B251" s="29">
        <v>9</v>
      </c>
      <c r="C251" s="10">
        <f>B251*2.54</f>
        <v>22.86</v>
      </c>
      <c r="D251" s="29">
        <v>3.6</v>
      </c>
      <c r="E251" s="26">
        <f>D251/B251</f>
        <v>0.4</v>
      </c>
      <c r="F251" s="11"/>
      <c r="H251" s="16">
        <v>32</v>
      </c>
      <c r="I251" s="16">
        <v>43</v>
      </c>
      <c r="J251" s="16">
        <v>62</v>
      </c>
      <c r="K251" s="19">
        <v>39</v>
      </c>
      <c r="L251" s="16">
        <v>35</v>
      </c>
    </row>
    <row r="252" spans="1:12" ht="12.75">
      <c r="A252" s="10">
        <v>5</v>
      </c>
      <c r="B252" s="29">
        <v>14</v>
      </c>
      <c r="C252" s="10">
        <f>B252*2.54</f>
        <v>35.56</v>
      </c>
      <c r="D252" s="29">
        <v>4.4</v>
      </c>
      <c r="E252" s="26">
        <f>D252/B252</f>
        <v>0.31428571428571433</v>
      </c>
      <c r="F252" s="11"/>
      <c r="H252" s="16">
        <v>23</v>
      </c>
      <c r="I252" s="16">
        <v>28</v>
      </c>
      <c r="J252" s="16">
        <v>38</v>
      </c>
      <c r="K252" s="19">
        <v>37</v>
      </c>
      <c r="L252" s="16">
        <v>41</v>
      </c>
    </row>
    <row r="253" spans="1:12" ht="12.75">
      <c r="A253" s="1" t="s">
        <v>7</v>
      </c>
      <c r="B253" s="14">
        <f>AVERAGE(B248:B252)</f>
        <v>12.9</v>
      </c>
      <c r="C253" s="14">
        <f>AVERAGE(C248:C252)</f>
        <v>32.766</v>
      </c>
      <c r="D253" s="14">
        <f>AVERAGE(D248:D252)</f>
        <v>4.460000000000001</v>
      </c>
      <c r="E253" s="2">
        <f>AVERAGE(E248:E252)</f>
        <v>0.3497026090129538</v>
      </c>
      <c r="F253" s="2"/>
      <c r="H253" s="16">
        <v>34</v>
      </c>
      <c r="I253" s="16">
        <v>21</v>
      </c>
      <c r="J253" s="16">
        <v>17</v>
      </c>
      <c r="K253" s="19">
        <v>36</v>
      </c>
      <c r="L253" s="16">
        <v>23</v>
      </c>
    </row>
    <row r="254" spans="1:12" ht="12.75">
      <c r="A254" s="28"/>
      <c r="B254" s="29"/>
      <c r="C254" s="10"/>
      <c r="D254" s="29"/>
      <c r="E254" s="26"/>
      <c r="H254" s="16">
        <v>15</v>
      </c>
      <c r="I254" s="16">
        <v>29</v>
      </c>
      <c r="J254" s="16">
        <v>40</v>
      </c>
      <c r="K254" s="19">
        <v>24</v>
      </c>
      <c r="L254" s="16">
        <v>35</v>
      </c>
    </row>
    <row r="255" spans="1:12" ht="12.75">
      <c r="A255" s="28"/>
      <c r="B255" s="29"/>
      <c r="C255" s="10"/>
      <c r="D255" s="29"/>
      <c r="E255" s="26"/>
      <c r="H255" s="16">
        <v>0</v>
      </c>
      <c r="I255" s="16">
        <v>26</v>
      </c>
      <c r="J255" s="16">
        <v>41</v>
      </c>
      <c r="K255" s="19">
        <v>35</v>
      </c>
      <c r="L255" s="16">
        <v>45</v>
      </c>
    </row>
    <row r="256" spans="1:12" ht="12.75">
      <c r="A256" s="28"/>
      <c r="B256" s="29"/>
      <c r="C256" s="10"/>
      <c r="D256" s="29"/>
      <c r="E256" s="26"/>
      <c r="H256" s="16">
        <v>0</v>
      </c>
      <c r="I256" s="16">
        <v>35</v>
      </c>
      <c r="J256" s="16">
        <v>48</v>
      </c>
      <c r="K256" s="16">
        <v>47</v>
      </c>
      <c r="L256" s="16">
        <v>38</v>
      </c>
    </row>
    <row r="257" spans="1:12" ht="12.75">
      <c r="A257" s="28"/>
      <c r="B257" s="29"/>
      <c r="C257" s="10"/>
      <c r="D257" s="29"/>
      <c r="E257" s="26"/>
      <c r="H257" s="16">
        <v>30</v>
      </c>
      <c r="I257" s="16">
        <v>36</v>
      </c>
      <c r="J257" s="16">
        <v>42</v>
      </c>
      <c r="K257" s="16">
        <v>43</v>
      </c>
      <c r="L257" s="16">
        <v>41</v>
      </c>
    </row>
    <row r="259" spans="1:12" ht="12.75">
      <c r="A259" s="1"/>
      <c r="B259" s="14"/>
      <c r="C259" s="14"/>
      <c r="D259" s="3" t="s">
        <v>0</v>
      </c>
      <c r="E259" s="3"/>
      <c r="F259" s="4">
        <f>K259*E253</f>
        <v>11.784977923736545</v>
      </c>
      <c r="H259" s="41" t="s">
        <v>10</v>
      </c>
      <c r="I259" s="9"/>
      <c r="K259" s="4">
        <f>AVERAGE(H248:L257)</f>
        <v>33.7</v>
      </c>
      <c r="L259" t="s">
        <v>11</v>
      </c>
    </row>
    <row r="261" spans="1:5" ht="12.75">
      <c r="A261" s="1" t="s">
        <v>9</v>
      </c>
      <c r="B261" s="1"/>
      <c r="C261" s="1" t="s">
        <v>20</v>
      </c>
      <c r="D261" s="1" t="s">
        <v>33</v>
      </c>
      <c r="E261" s="1"/>
    </row>
    <row r="262" spans="1:5" ht="12.75">
      <c r="A262" s="20" t="s">
        <v>8</v>
      </c>
      <c r="B262" s="21">
        <v>35571</v>
      </c>
      <c r="C262" s="1"/>
      <c r="D262" s="1" t="s">
        <v>12</v>
      </c>
      <c r="E262" s="23">
        <v>0.5</v>
      </c>
    </row>
    <row r="263" spans="8:12" ht="12.75">
      <c r="H263" s="5"/>
      <c r="I263" s="5"/>
      <c r="J263" s="5"/>
      <c r="K263" s="5"/>
      <c r="L263" s="5"/>
    </row>
    <row r="264" spans="1:12" ht="12.75">
      <c r="A264" s="6"/>
      <c r="B264" s="7" t="s">
        <v>1</v>
      </c>
      <c r="C264" s="7" t="s">
        <v>2</v>
      </c>
      <c r="D264" s="8" t="s">
        <v>19</v>
      </c>
      <c r="E264" s="8" t="s">
        <v>5</v>
      </c>
      <c r="F264" s="8"/>
      <c r="H264" s="41" t="s">
        <v>6</v>
      </c>
      <c r="I264" s="9"/>
      <c r="J264" s="9"/>
      <c r="K264" s="9"/>
      <c r="L264" s="9"/>
    </row>
    <row r="265" spans="1:12" ht="12.75">
      <c r="A265" s="10">
        <v>1</v>
      </c>
      <c r="B265" s="29">
        <v>10</v>
      </c>
      <c r="C265" s="10">
        <f>B265*2.54</f>
        <v>25.4</v>
      </c>
      <c r="D265" s="29">
        <v>3.6</v>
      </c>
      <c r="E265" s="26">
        <f>D265/B265</f>
        <v>0.36</v>
      </c>
      <c r="F265" s="11"/>
      <c r="H265" s="16">
        <v>26</v>
      </c>
      <c r="I265" s="19">
        <v>50</v>
      </c>
      <c r="J265" s="16">
        <v>45</v>
      </c>
      <c r="K265" s="19">
        <v>55</v>
      </c>
      <c r="L265" s="16">
        <v>62</v>
      </c>
    </row>
    <row r="266" spans="1:12" ht="12.75">
      <c r="A266" s="10">
        <v>2</v>
      </c>
      <c r="B266" s="29">
        <v>14</v>
      </c>
      <c r="C266" s="10">
        <f>B266*2.54</f>
        <v>35.56</v>
      </c>
      <c r="D266" s="29">
        <v>4.1</v>
      </c>
      <c r="E266" s="26">
        <f>D266/B266</f>
        <v>0.2928571428571428</v>
      </c>
      <c r="F266" s="11"/>
      <c r="H266" s="16">
        <v>29</v>
      </c>
      <c r="I266" s="16">
        <v>44</v>
      </c>
      <c r="J266" s="16">
        <v>47</v>
      </c>
      <c r="K266" s="33">
        <v>40</v>
      </c>
      <c r="L266" s="16">
        <v>65</v>
      </c>
    </row>
    <row r="267" spans="1:12" ht="12.75">
      <c r="A267" s="10">
        <v>3</v>
      </c>
      <c r="B267" s="29">
        <v>16</v>
      </c>
      <c r="C267" s="10">
        <f>B267*2.54</f>
        <v>40.64</v>
      </c>
      <c r="D267" s="29">
        <v>4.9</v>
      </c>
      <c r="E267" s="26">
        <f>D267/B267</f>
        <v>0.30625</v>
      </c>
      <c r="F267" s="11"/>
      <c r="H267" s="16">
        <v>40</v>
      </c>
      <c r="I267" s="16">
        <v>58</v>
      </c>
      <c r="J267" s="16">
        <v>51</v>
      </c>
      <c r="K267" s="19">
        <v>48</v>
      </c>
      <c r="L267" s="16">
        <v>63</v>
      </c>
    </row>
    <row r="268" spans="1:12" ht="12.75">
      <c r="A268" s="10">
        <v>4</v>
      </c>
      <c r="B268" s="29">
        <v>14</v>
      </c>
      <c r="C268" s="10">
        <f>B268*2.54</f>
        <v>35.56</v>
      </c>
      <c r="D268" s="29">
        <v>4.9</v>
      </c>
      <c r="E268" s="26">
        <f>D268/B268</f>
        <v>0.35000000000000003</v>
      </c>
      <c r="F268" s="11"/>
      <c r="H268" s="16">
        <v>55</v>
      </c>
      <c r="I268" s="16">
        <v>52</v>
      </c>
      <c r="J268" s="16">
        <v>57</v>
      </c>
      <c r="K268" s="19">
        <v>49</v>
      </c>
      <c r="L268" s="16">
        <v>60</v>
      </c>
    </row>
    <row r="269" spans="1:12" ht="12.75">
      <c r="A269" s="10">
        <v>5</v>
      </c>
      <c r="B269" s="29">
        <v>14.5</v>
      </c>
      <c r="C269" s="10">
        <f>B269*2.54</f>
        <v>36.83</v>
      </c>
      <c r="D269" s="29">
        <v>5.9</v>
      </c>
      <c r="E269" s="26">
        <f>D269/B269</f>
        <v>0.40689655172413797</v>
      </c>
      <c r="F269" s="11"/>
      <c r="H269" s="16">
        <v>47</v>
      </c>
      <c r="I269" s="16">
        <v>52</v>
      </c>
      <c r="J269" s="16">
        <v>55</v>
      </c>
      <c r="K269" s="19">
        <v>50</v>
      </c>
      <c r="L269" s="16">
        <v>54</v>
      </c>
    </row>
    <row r="270" spans="1:12" ht="12.75">
      <c r="A270" s="1" t="s">
        <v>7</v>
      </c>
      <c r="B270" s="14">
        <f>AVERAGE(B265:B269)</f>
        <v>13.7</v>
      </c>
      <c r="C270" s="14">
        <f>AVERAGE(C265:C269)</f>
        <v>34.798</v>
      </c>
      <c r="D270" s="14">
        <f>AVERAGE(D265:D269)</f>
        <v>4.68</v>
      </c>
      <c r="E270" s="2">
        <f>AVERAGE(E265:E269)</f>
        <v>0.34320073891625613</v>
      </c>
      <c r="F270" s="2"/>
      <c r="H270" s="16">
        <v>48</v>
      </c>
      <c r="I270" s="16">
        <v>62</v>
      </c>
      <c r="J270" s="16">
        <v>39</v>
      </c>
      <c r="K270" s="19">
        <v>49</v>
      </c>
      <c r="L270" s="16">
        <v>54</v>
      </c>
    </row>
    <row r="271" spans="1:12" ht="12.75">
      <c r="A271" s="28"/>
      <c r="B271" s="29"/>
      <c r="C271" s="10"/>
      <c r="D271" s="29"/>
      <c r="E271" s="26"/>
      <c r="H271" s="16">
        <v>49</v>
      </c>
      <c r="I271" s="16">
        <v>57</v>
      </c>
      <c r="J271" s="16">
        <v>41</v>
      </c>
      <c r="K271" s="19">
        <v>37</v>
      </c>
      <c r="L271" s="16">
        <v>55</v>
      </c>
    </row>
    <row r="272" spans="1:12" ht="12.75">
      <c r="A272" s="28"/>
      <c r="B272" s="29"/>
      <c r="C272" s="10"/>
      <c r="D272" s="29"/>
      <c r="E272" s="26"/>
      <c r="H272" s="16">
        <v>51</v>
      </c>
      <c r="I272" s="16">
        <v>42</v>
      </c>
      <c r="J272" s="16">
        <v>41</v>
      </c>
      <c r="K272" s="19">
        <v>50</v>
      </c>
      <c r="L272" s="16">
        <v>48</v>
      </c>
    </row>
    <row r="273" spans="1:12" ht="12.75">
      <c r="A273" s="28"/>
      <c r="B273" s="29"/>
      <c r="C273" s="10"/>
      <c r="D273" s="29"/>
      <c r="E273" s="26"/>
      <c r="H273" s="16">
        <v>52</v>
      </c>
      <c r="I273" s="16">
        <v>49</v>
      </c>
      <c r="J273" s="16">
        <v>49</v>
      </c>
      <c r="K273" s="16">
        <v>56</v>
      </c>
      <c r="L273" s="16">
        <v>55</v>
      </c>
    </row>
    <row r="274" spans="1:12" ht="12.75">
      <c r="A274" s="28"/>
      <c r="B274" s="29"/>
      <c r="C274" s="10"/>
      <c r="D274" s="29"/>
      <c r="E274" s="26"/>
      <c r="H274" s="16">
        <v>49</v>
      </c>
      <c r="I274" s="16">
        <v>35</v>
      </c>
      <c r="J274" s="16">
        <v>22</v>
      </c>
      <c r="K274" s="16">
        <v>63</v>
      </c>
      <c r="L274" s="16">
        <v>66</v>
      </c>
    </row>
    <row r="276" spans="1:12" ht="12.75">
      <c r="A276" s="1"/>
      <c r="B276" s="14"/>
      <c r="C276" s="14"/>
      <c r="D276" s="3" t="s">
        <v>0</v>
      </c>
      <c r="E276" s="3"/>
      <c r="F276" s="4">
        <f>K276*E270</f>
        <v>16.974708546798027</v>
      </c>
      <c r="H276" s="41" t="s">
        <v>10</v>
      </c>
      <c r="I276" s="9"/>
      <c r="K276" s="4">
        <f>AVERAGE(H265:L274)</f>
        <v>49.46</v>
      </c>
      <c r="L276" t="s">
        <v>11</v>
      </c>
    </row>
    <row r="278" spans="1:5" ht="12.75">
      <c r="A278" s="1" t="s">
        <v>9</v>
      </c>
      <c r="B278" s="1"/>
      <c r="C278" s="1" t="s">
        <v>20</v>
      </c>
      <c r="D278" s="1" t="s">
        <v>32</v>
      </c>
      <c r="E278" s="1"/>
    </row>
    <row r="279" spans="1:5" ht="12.75">
      <c r="A279" s="20" t="s">
        <v>8</v>
      </c>
      <c r="B279" s="21">
        <v>35571</v>
      </c>
      <c r="C279" s="1"/>
      <c r="D279" s="1" t="s">
        <v>12</v>
      </c>
      <c r="E279" s="23">
        <v>0.4479166666666667</v>
      </c>
    </row>
    <row r="280" spans="8:12" ht="12.75">
      <c r="H280" s="5"/>
      <c r="I280" s="5"/>
      <c r="J280" s="5"/>
      <c r="K280" s="5"/>
      <c r="L280" s="5"/>
    </row>
    <row r="281" spans="1:12" ht="12.75">
      <c r="A281" s="6"/>
      <c r="B281" s="7" t="s">
        <v>1</v>
      </c>
      <c r="C281" s="7" t="s">
        <v>2</v>
      </c>
      <c r="D281" s="8" t="s">
        <v>19</v>
      </c>
      <c r="E281" s="8" t="s">
        <v>5</v>
      </c>
      <c r="F281" s="8"/>
      <c r="H281" s="41" t="s">
        <v>6</v>
      </c>
      <c r="I281" s="9"/>
      <c r="J281" s="9"/>
      <c r="K281" s="9"/>
      <c r="L281" s="9"/>
    </row>
    <row r="282" spans="1:12" ht="12.75">
      <c r="A282" s="10">
        <v>1</v>
      </c>
      <c r="B282" s="29">
        <v>14</v>
      </c>
      <c r="C282" s="10">
        <f>B282*2.54</f>
        <v>35.56</v>
      </c>
      <c r="D282" s="29">
        <v>4.2</v>
      </c>
      <c r="E282" s="26">
        <f>D282/B282</f>
        <v>0.3</v>
      </c>
      <c r="F282" s="11"/>
      <c r="H282" s="16">
        <v>30</v>
      </c>
      <c r="I282" s="19">
        <v>39</v>
      </c>
      <c r="J282" s="16">
        <v>33</v>
      </c>
      <c r="K282" s="19">
        <v>37</v>
      </c>
      <c r="L282" s="16">
        <v>38</v>
      </c>
    </row>
    <row r="283" spans="1:12" ht="12.75">
      <c r="A283" s="10">
        <v>2</v>
      </c>
      <c r="B283" s="29">
        <v>14</v>
      </c>
      <c r="C283" s="10">
        <f>B283*2.54</f>
        <v>35.56</v>
      </c>
      <c r="D283" s="29">
        <v>4.6</v>
      </c>
      <c r="E283" s="26">
        <f>D283/B283</f>
        <v>0.32857142857142857</v>
      </c>
      <c r="F283" s="11"/>
      <c r="H283" s="16">
        <v>25</v>
      </c>
      <c r="I283" s="16">
        <v>43</v>
      </c>
      <c r="J283" s="16">
        <v>40</v>
      </c>
      <c r="K283" s="33">
        <v>39</v>
      </c>
      <c r="L283" s="16">
        <v>23</v>
      </c>
    </row>
    <row r="284" spans="1:12" ht="12.75">
      <c r="A284" s="10">
        <v>3</v>
      </c>
      <c r="B284" s="29">
        <v>14</v>
      </c>
      <c r="C284" s="10">
        <f>B284*2.54</f>
        <v>35.56</v>
      </c>
      <c r="D284" s="29">
        <v>4.2</v>
      </c>
      <c r="E284" s="26">
        <f>D284/B284</f>
        <v>0.3</v>
      </c>
      <c r="F284" s="11"/>
      <c r="H284" s="16">
        <v>37</v>
      </c>
      <c r="I284" s="16">
        <v>28</v>
      </c>
      <c r="J284" s="16">
        <v>33</v>
      </c>
      <c r="K284" s="19">
        <v>41</v>
      </c>
      <c r="L284" s="16">
        <v>40</v>
      </c>
    </row>
    <row r="285" spans="1:12" ht="12.75">
      <c r="A285" s="10">
        <v>4</v>
      </c>
      <c r="B285" s="29">
        <v>17.5</v>
      </c>
      <c r="C285" s="10">
        <f>B285*2.54</f>
        <v>44.45</v>
      </c>
      <c r="D285" s="29">
        <v>5.3</v>
      </c>
      <c r="E285" s="26">
        <f>D285/B285</f>
        <v>0.3028571428571428</v>
      </c>
      <c r="F285" s="11"/>
      <c r="H285" s="16">
        <v>39</v>
      </c>
      <c r="I285" s="16">
        <v>21</v>
      </c>
      <c r="J285" s="16">
        <v>32</v>
      </c>
      <c r="K285" s="19">
        <v>49</v>
      </c>
      <c r="L285" s="16">
        <v>51</v>
      </c>
    </row>
    <row r="286" spans="1:12" ht="12.75">
      <c r="A286" s="10">
        <v>5</v>
      </c>
      <c r="B286" s="29">
        <v>16.2</v>
      </c>
      <c r="C286" s="10">
        <f>B286*2.54</f>
        <v>41.147999999999996</v>
      </c>
      <c r="D286" s="29">
        <v>6.35</v>
      </c>
      <c r="E286" s="26">
        <f>D286/B286</f>
        <v>0.39197530864197533</v>
      </c>
      <c r="F286" s="11"/>
      <c r="H286" s="16">
        <v>40</v>
      </c>
      <c r="I286" s="16">
        <v>14</v>
      </c>
      <c r="J286" s="16">
        <v>33</v>
      </c>
      <c r="K286" s="19">
        <v>24</v>
      </c>
      <c r="L286" s="16">
        <v>38</v>
      </c>
    </row>
    <row r="287" spans="1:12" ht="12.75">
      <c r="A287" s="1" t="s">
        <v>7</v>
      </c>
      <c r="B287" s="14">
        <f>AVERAGE(B282:B286)</f>
        <v>15.14</v>
      </c>
      <c r="C287" s="14">
        <f>AVERAGE(C282:C286)</f>
        <v>38.4556</v>
      </c>
      <c r="D287" s="14">
        <f>AVERAGE(D282:D286)</f>
        <v>4.93</v>
      </c>
      <c r="E287" s="2">
        <f>AVERAGE(E282:E286)</f>
        <v>0.32468077601410933</v>
      </c>
      <c r="F287" s="2"/>
      <c r="H287" s="16">
        <v>43</v>
      </c>
      <c r="I287" s="16">
        <v>19</v>
      </c>
      <c r="J287" s="16">
        <v>33</v>
      </c>
      <c r="K287" s="19">
        <v>24</v>
      </c>
      <c r="L287" s="16">
        <v>29</v>
      </c>
    </row>
    <row r="288" spans="1:12" ht="12.75">
      <c r="A288" s="28"/>
      <c r="B288" s="29"/>
      <c r="C288" s="10"/>
      <c r="D288" s="29"/>
      <c r="E288" s="26"/>
      <c r="H288" s="16">
        <v>40</v>
      </c>
      <c r="I288" s="16">
        <v>28</v>
      </c>
      <c r="J288" s="16">
        <v>38</v>
      </c>
      <c r="K288" s="19">
        <v>10</v>
      </c>
      <c r="L288" s="16">
        <v>35</v>
      </c>
    </row>
    <row r="289" spans="1:12" ht="12.75">
      <c r="A289" s="28"/>
      <c r="B289" s="29"/>
      <c r="C289" s="10"/>
      <c r="D289" s="29"/>
      <c r="E289" s="26"/>
      <c r="H289" s="16">
        <v>36</v>
      </c>
      <c r="I289" s="16">
        <v>36</v>
      </c>
      <c r="J289" s="16">
        <v>27</v>
      </c>
      <c r="K289" s="19">
        <v>30</v>
      </c>
      <c r="L289" s="16">
        <v>32</v>
      </c>
    </row>
    <row r="290" spans="1:12" ht="12.75">
      <c r="A290" s="28"/>
      <c r="B290" s="29"/>
      <c r="C290" s="10"/>
      <c r="D290" s="29"/>
      <c r="E290" s="26"/>
      <c r="H290" s="16">
        <v>37</v>
      </c>
      <c r="I290" s="16">
        <v>30</v>
      </c>
      <c r="J290" s="16">
        <v>42</v>
      </c>
      <c r="K290" s="16">
        <v>35</v>
      </c>
      <c r="L290" s="16">
        <v>27</v>
      </c>
    </row>
    <row r="291" spans="1:12" ht="12.75">
      <c r="A291" s="28"/>
      <c r="B291" s="29"/>
      <c r="C291" s="10"/>
      <c r="D291" s="29"/>
      <c r="E291" s="26"/>
      <c r="H291" s="16">
        <v>35</v>
      </c>
      <c r="I291" s="16">
        <v>24</v>
      </c>
      <c r="J291" s="16">
        <v>41</v>
      </c>
      <c r="K291" s="16">
        <v>32</v>
      </c>
      <c r="L291" s="16">
        <v>35</v>
      </c>
    </row>
    <row r="293" spans="1:12" ht="12.75">
      <c r="A293" s="1"/>
      <c r="B293" s="14"/>
      <c r="C293" s="14"/>
      <c r="D293" s="3" t="s">
        <v>0</v>
      </c>
      <c r="E293" s="3"/>
      <c r="F293" s="4">
        <f>K293*E287</f>
        <v>10.81186984126984</v>
      </c>
      <c r="H293" s="41" t="s">
        <v>10</v>
      </c>
      <c r="I293" s="9"/>
      <c r="K293" s="4">
        <f>AVERAGE(H282:L291)</f>
        <v>33.3</v>
      </c>
      <c r="L293" t="s">
        <v>11</v>
      </c>
    </row>
    <row r="294" spans="1:11" ht="12.75">
      <c r="A294" s="1"/>
      <c r="B294" s="14"/>
      <c r="C294" s="34" t="s">
        <v>39</v>
      </c>
      <c r="D294" s="34"/>
      <c r="E294" s="3"/>
      <c r="F294" s="14">
        <f>AVERAGE(F293,F276,F259)</f>
        <v>13.190518770601471</v>
      </c>
      <c r="H294" s="9"/>
      <c r="I294" s="9"/>
      <c r="K294" s="4"/>
    </row>
    <row r="296" spans="1:5" ht="12.75">
      <c r="A296" s="1" t="s">
        <v>9</v>
      </c>
      <c r="B296" s="1"/>
      <c r="C296" s="1" t="s">
        <v>20</v>
      </c>
      <c r="D296" s="1" t="s">
        <v>32</v>
      </c>
      <c r="E296" s="1"/>
    </row>
    <row r="297" spans="1:5" ht="12.75">
      <c r="A297" s="20" t="s">
        <v>8</v>
      </c>
      <c r="B297" s="21">
        <v>35572</v>
      </c>
      <c r="C297" s="1"/>
      <c r="D297" s="1" t="s">
        <v>12</v>
      </c>
      <c r="E297" s="23">
        <v>0.4583333333333333</v>
      </c>
    </row>
    <row r="298" spans="8:12" ht="12.75">
      <c r="H298" s="5"/>
      <c r="I298" s="5"/>
      <c r="J298" s="5"/>
      <c r="K298" s="5"/>
      <c r="L298" s="5"/>
    </row>
    <row r="299" spans="1:12" ht="12.75">
      <c r="A299" s="6"/>
      <c r="B299" s="7" t="s">
        <v>1</v>
      </c>
      <c r="C299" s="7" t="s">
        <v>2</v>
      </c>
      <c r="D299" s="8" t="s">
        <v>19</v>
      </c>
      <c r="E299" s="8" t="s">
        <v>5</v>
      </c>
      <c r="F299" s="8"/>
      <c r="H299" s="41" t="s">
        <v>6</v>
      </c>
      <c r="I299" s="9"/>
      <c r="J299" s="9"/>
      <c r="K299" s="9"/>
      <c r="L299" s="9"/>
    </row>
    <row r="300" spans="1:12" ht="12.75">
      <c r="A300" s="10">
        <v>1</v>
      </c>
      <c r="B300" s="29">
        <v>9.5</v>
      </c>
      <c r="C300" s="10">
        <f>B300*2.54</f>
        <v>24.13</v>
      </c>
      <c r="D300" s="29">
        <v>3.6</v>
      </c>
      <c r="E300" s="26">
        <f>D300/B300</f>
        <v>0.37894736842105264</v>
      </c>
      <c r="F300" s="11"/>
      <c r="H300" s="16">
        <v>10</v>
      </c>
      <c r="I300" s="19">
        <v>37</v>
      </c>
      <c r="J300" s="16">
        <v>28</v>
      </c>
      <c r="K300" s="19">
        <v>38</v>
      </c>
      <c r="L300" s="16">
        <v>36</v>
      </c>
    </row>
    <row r="301" spans="1:12" ht="12.75">
      <c r="A301" s="10">
        <v>2</v>
      </c>
      <c r="B301" s="29">
        <v>14</v>
      </c>
      <c r="C301" s="10">
        <f>B301*2.54</f>
        <v>35.56</v>
      </c>
      <c r="D301" s="29">
        <v>3.7</v>
      </c>
      <c r="E301" s="26">
        <f>D301/B301</f>
        <v>0.2642857142857143</v>
      </c>
      <c r="F301" s="11"/>
      <c r="H301" s="16">
        <v>29</v>
      </c>
      <c r="I301" s="16">
        <v>43</v>
      </c>
      <c r="J301" s="16">
        <v>33</v>
      </c>
      <c r="K301" s="33">
        <v>35</v>
      </c>
      <c r="L301" s="16">
        <v>52</v>
      </c>
    </row>
    <row r="302" spans="1:12" ht="12.75">
      <c r="A302" s="10">
        <v>3</v>
      </c>
      <c r="B302" s="29">
        <v>15</v>
      </c>
      <c r="C302" s="10">
        <f>B302*2.54</f>
        <v>38.1</v>
      </c>
      <c r="D302" s="29">
        <v>4.2</v>
      </c>
      <c r="E302" s="26">
        <f>D302/B302</f>
        <v>0.28</v>
      </c>
      <c r="F302" s="11"/>
      <c r="H302" s="16">
        <v>36</v>
      </c>
      <c r="I302" s="16">
        <v>47</v>
      </c>
      <c r="J302" s="16">
        <v>38</v>
      </c>
      <c r="K302" s="19">
        <v>48</v>
      </c>
      <c r="L302" s="16">
        <v>41</v>
      </c>
    </row>
    <row r="303" spans="1:12" ht="12.75">
      <c r="A303" s="10">
        <v>4</v>
      </c>
      <c r="B303" s="29">
        <v>10.5</v>
      </c>
      <c r="C303" s="10">
        <f>B303*2.54</f>
        <v>26.67</v>
      </c>
      <c r="D303" s="29">
        <v>3.7</v>
      </c>
      <c r="E303" s="26">
        <f>D303/B303</f>
        <v>0.3523809523809524</v>
      </c>
      <c r="F303" s="11"/>
      <c r="H303" s="16">
        <v>40</v>
      </c>
      <c r="I303" s="16">
        <v>28</v>
      </c>
      <c r="J303" s="16">
        <v>26</v>
      </c>
      <c r="K303" s="19">
        <v>12</v>
      </c>
      <c r="L303" s="16">
        <v>41</v>
      </c>
    </row>
    <row r="304" spans="1:12" ht="12.75">
      <c r="A304" s="10">
        <v>5</v>
      </c>
      <c r="B304" s="29">
        <v>6</v>
      </c>
      <c r="C304" s="10">
        <f>B304*2.54</f>
        <v>15.24</v>
      </c>
      <c r="D304" s="29">
        <v>2</v>
      </c>
      <c r="E304" s="26">
        <f>D304/B304</f>
        <v>0.3333333333333333</v>
      </c>
      <c r="F304" s="11"/>
      <c r="H304" s="16">
        <v>42</v>
      </c>
      <c r="I304" s="16">
        <v>24</v>
      </c>
      <c r="J304" s="16">
        <v>36</v>
      </c>
      <c r="K304" s="19">
        <v>26</v>
      </c>
      <c r="L304" s="16">
        <v>36</v>
      </c>
    </row>
    <row r="305" spans="1:12" ht="12.75">
      <c r="A305" s="1" t="s">
        <v>7</v>
      </c>
      <c r="B305" s="14">
        <f>AVERAGE(B300:B304)</f>
        <v>11</v>
      </c>
      <c r="C305" s="14">
        <f>AVERAGE(C300:C304)</f>
        <v>27.939999999999998</v>
      </c>
      <c r="D305" s="14">
        <f>AVERAGE(D300:D304)</f>
        <v>3.44</v>
      </c>
      <c r="E305" s="2">
        <f>AVERAGE(E300:E304)</f>
        <v>0.3217894736842105</v>
      </c>
      <c r="F305" s="2"/>
      <c r="H305" s="16">
        <v>42</v>
      </c>
      <c r="I305" s="16">
        <v>22</v>
      </c>
      <c r="J305" s="16">
        <v>32</v>
      </c>
      <c r="K305" s="19">
        <v>0</v>
      </c>
      <c r="L305" s="16">
        <v>36</v>
      </c>
    </row>
    <row r="306" spans="1:12" ht="12.75">
      <c r="A306" s="28"/>
      <c r="B306" s="29"/>
      <c r="C306" s="10"/>
      <c r="D306" s="29"/>
      <c r="E306" s="26"/>
      <c r="H306" s="16">
        <v>43</v>
      </c>
      <c r="I306" s="16">
        <v>31</v>
      </c>
      <c r="J306" s="16">
        <v>37</v>
      </c>
      <c r="K306" s="19">
        <v>34</v>
      </c>
      <c r="L306" s="16">
        <v>34</v>
      </c>
    </row>
    <row r="307" spans="1:12" ht="12.75">
      <c r="A307" s="28"/>
      <c r="B307" s="29"/>
      <c r="C307" s="10"/>
      <c r="D307" s="29"/>
      <c r="E307" s="26"/>
      <c r="H307" s="16">
        <v>43</v>
      </c>
      <c r="I307" s="16">
        <v>33</v>
      </c>
      <c r="J307" s="16">
        <v>31</v>
      </c>
      <c r="K307" s="19">
        <v>38</v>
      </c>
      <c r="L307" s="16">
        <v>36</v>
      </c>
    </row>
    <row r="308" spans="1:12" ht="12.75">
      <c r="A308" s="28"/>
      <c r="B308" s="29"/>
      <c r="C308" s="10"/>
      <c r="D308" s="29"/>
      <c r="E308" s="26"/>
      <c r="H308" s="16">
        <v>42</v>
      </c>
      <c r="I308" s="16">
        <v>31</v>
      </c>
      <c r="J308" s="16">
        <v>31</v>
      </c>
      <c r="K308" s="16">
        <v>37</v>
      </c>
      <c r="L308" s="16">
        <v>37</v>
      </c>
    </row>
    <row r="309" spans="1:12" ht="12.75">
      <c r="A309" s="28"/>
      <c r="B309" s="29"/>
      <c r="C309" s="10"/>
      <c r="D309" s="29"/>
      <c r="E309" s="26"/>
      <c r="H309" s="16">
        <v>37</v>
      </c>
      <c r="I309" s="16">
        <v>40</v>
      </c>
      <c r="J309" s="16">
        <v>38</v>
      </c>
      <c r="K309" s="16">
        <v>37</v>
      </c>
      <c r="L309" s="16">
        <v>28</v>
      </c>
    </row>
    <row r="311" spans="1:12" ht="12.75">
      <c r="A311" s="1"/>
      <c r="B311" s="14"/>
      <c r="C311" s="14"/>
      <c r="D311" s="3" t="s">
        <v>0</v>
      </c>
      <c r="E311" s="3"/>
      <c r="F311" s="4">
        <f>K311*E305</f>
        <v>11.018071578947369</v>
      </c>
      <c r="H311" s="41" t="s">
        <v>10</v>
      </c>
      <c r="I311" s="9"/>
      <c r="K311" s="4">
        <f>AVERAGE(H300:L309)</f>
        <v>34.24</v>
      </c>
      <c r="L311" t="s">
        <v>11</v>
      </c>
    </row>
    <row r="313" spans="1:5" ht="12.75">
      <c r="A313" s="1" t="s">
        <v>9</v>
      </c>
      <c r="B313" s="1"/>
      <c r="C313" s="1" t="s">
        <v>20</v>
      </c>
      <c r="D313" s="1" t="s">
        <v>33</v>
      </c>
      <c r="E313" s="1"/>
    </row>
    <row r="314" spans="1:5" ht="12.75">
      <c r="A314" s="20" t="s">
        <v>8</v>
      </c>
      <c r="B314" s="21">
        <v>35572</v>
      </c>
      <c r="C314" s="1"/>
      <c r="D314" s="1" t="s">
        <v>12</v>
      </c>
      <c r="E314" s="23">
        <v>0.5</v>
      </c>
    </row>
    <row r="315" spans="8:12" ht="12.75">
      <c r="H315" s="5"/>
      <c r="I315" s="5"/>
      <c r="J315" s="5"/>
      <c r="K315" s="5"/>
      <c r="L315" s="5"/>
    </row>
    <row r="316" spans="1:12" ht="12.75">
      <c r="A316" s="6"/>
      <c r="B316" s="7" t="s">
        <v>1</v>
      </c>
      <c r="C316" s="7" t="s">
        <v>2</v>
      </c>
      <c r="D316" s="8" t="s">
        <v>19</v>
      </c>
      <c r="E316" s="8" t="s">
        <v>5</v>
      </c>
      <c r="F316" s="8"/>
      <c r="H316" s="41" t="s">
        <v>6</v>
      </c>
      <c r="I316" s="9"/>
      <c r="J316" s="9"/>
      <c r="K316" s="9"/>
      <c r="L316" s="9"/>
    </row>
    <row r="317" spans="1:12" ht="12.75">
      <c r="A317" s="10">
        <v>1</v>
      </c>
      <c r="B317" s="29">
        <v>12</v>
      </c>
      <c r="C317" s="10">
        <f>B317*2.54</f>
        <v>30.48</v>
      </c>
      <c r="D317" s="29">
        <v>3.9</v>
      </c>
      <c r="E317" s="26">
        <f>D317/B317</f>
        <v>0.325</v>
      </c>
      <c r="F317" s="11"/>
      <c r="H317" s="16">
        <v>28</v>
      </c>
      <c r="I317" s="19">
        <v>52</v>
      </c>
      <c r="J317" s="16">
        <v>64</v>
      </c>
      <c r="K317" s="19">
        <v>45</v>
      </c>
      <c r="L317" s="16">
        <v>59</v>
      </c>
    </row>
    <row r="318" spans="1:12" ht="12.75">
      <c r="A318" s="10">
        <v>2</v>
      </c>
      <c r="B318" s="29">
        <v>17</v>
      </c>
      <c r="C318" s="10">
        <f>B318*2.54</f>
        <v>43.18</v>
      </c>
      <c r="D318" s="29">
        <v>5.6</v>
      </c>
      <c r="E318" s="26">
        <f>D318/B318</f>
        <v>0.32941176470588235</v>
      </c>
      <c r="F318" s="11"/>
      <c r="H318" s="16">
        <v>38</v>
      </c>
      <c r="I318" s="16">
        <v>51</v>
      </c>
      <c r="J318" s="16">
        <v>49</v>
      </c>
      <c r="K318" s="33">
        <v>51</v>
      </c>
      <c r="L318" s="16">
        <v>66</v>
      </c>
    </row>
    <row r="319" spans="1:12" ht="12.75">
      <c r="A319" s="10">
        <v>3</v>
      </c>
      <c r="B319" s="29">
        <v>12</v>
      </c>
      <c r="C319" s="10">
        <f>B319*2.54</f>
        <v>30.48</v>
      </c>
      <c r="D319" s="29">
        <v>3.4</v>
      </c>
      <c r="E319" s="26">
        <f>D319/B319</f>
        <v>0.2833333333333333</v>
      </c>
      <c r="F319" s="11"/>
      <c r="H319" s="16">
        <v>52</v>
      </c>
      <c r="I319" s="16">
        <v>53</v>
      </c>
      <c r="J319" s="16">
        <v>40</v>
      </c>
      <c r="K319" s="19">
        <v>56</v>
      </c>
      <c r="L319" s="16">
        <v>60</v>
      </c>
    </row>
    <row r="320" spans="1:12" ht="12.75">
      <c r="A320" s="10">
        <v>4</v>
      </c>
      <c r="B320" s="29">
        <v>15.5</v>
      </c>
      <c r="C320" s="10">
        <f>B320*2.54</f>
        <v>39.37</v>
      </c>
      <c r="D320" s="29">
        <v>4.2</v>
      </c>
      <c r="E320" s="26">
        <f>D320/B320</f>
        <v>0.2709677419354839</v>
      </c>
      <c r="F320" s="11"/>
      <c r="H320" s="16">
        <v>50</v>
      </c>
      <c r="I320" s="16">
        <v>57</v>
      </c>
      <c r="J320" s="16">
        <v>53</v>
      </c>
      <c r="K320" s="19">
        <v>59</v>
      </c>
      <c r="L320" s="16">
        <v>48</v>
      </c>
    </row>
    <row r="321" spans="1:12" ht="12.75">
      <c r="A321" s="10">
        <v>5</v>
      </c>
      <c r="B321" s="29">
        <v>15</v>
      </c>
      <c r="C321" s="10">
        <f>B321*2.54</f>
        <v>38.1</v>
      </c>
      <c r="D321" s="29">
        <v>4.6</v>
      </c>
      <c r="E321" s="26">
        <f>D321/B321</f>
        <v>0.30666666666666664</v>
      </c>
      <c r="F321" s="11"/>
      <c r="H321" s="16">
        <v>54</v>
      </c>
      <c r="I321" s="16">
        <v>56</v>
      </c>
      <c r="J321" s="16">
        <v>31</v>
      </c>
      <c r="K321" s="19">
        <v>55</v>
      </c>
      <c r="L321" s="16">
        <v>55</v>
      </c>
    </row>
    <row r="322" spans="1:12" ht="12.75">
      <c r="A322" s="1" t="s">
        <v>7</v>
      </c>
      <c r="B322" s="14">
        <f>AVERAGE(B317:B321)</f>
        <v>14.3</v>
      </c>
      <c r="C322" s="14">
        <f>AVERAGE(C317:C321)</f>
        <v>36.321999999999996</v>
      </c>
      <c r="D322" s="14">
        <f>AVERAGE(D317:D321)</f>
        <v>4.340000000000001</v>
      </c>
      <c r="E322" s="2">
        <f>AVERAGE(E317:E321)</f>
        <v>0.3030759013282732</v>
      </c>
      <c r="F322" s="2"/>
      <c r="H322" s="16">
        <v>51</v>
      </c>
      <c r="I322" s="16">
        <v>42</v>
      </c>
      <c r="J322" s="16">
        <v>43</v>
      </c>
      <c r="K322" s="19">
        <v>56</v>
      </c>
      <c r="L322" s="16">
        <v>65</v>
      </c>
    </row>
    <row r="323" spans="1:12" ht="12.75">
      <c r="A323" s="28"/>
      <c r="B323" s="29"/>
      <c r="C323" s="10"/>
      <c r="D323" s="29"/>
      <c r="E323" s="26"/>
      <c r="H323" s="16">
        <v>54</v>
      </c>
      <c r="I323" s="16">
        <v>47</v>
      </c>
      <c r="J323" s="16">
        <v>35</v>
      </c>
      <c r="K323" s="19">
        <v>63</v>
      </c>
      <c r="L323" s="16">
        <v>71</v>
      </c>
    </row>
    <row r="324" spans="1:12" ht="12.75">
      <c r="A324" s="28"/>
      <c r="B324" s="29"/>
      <c r="C324" s="10"/>
      <c r="D324" s="29"/>
      <c r="E324" s="26"/>
      <c r="H324" s="16">
        <v>49</v>
      </c>
      <c r="I324" s="16">
        <v>58</v>
      </c>
      <c r="J324" s="16">
        <v>50</v>
      </c>
      <c r="K324" s="19">
        <v>65</v>
      </c>
      <c r="L324" s="16">
        <v>67</v>
      </c>
    </row>
    <row r="325" spans="1:12" ht="12.75">
      <c r="A325" s="28"/>
      <c r="B325" s="29"/>
      <c r="C325" s="10"/>
      <c r="D325" s="29"/>
      <c r="E325" s="26"/>
      <c r="H325" s="16">
        <v>40</v>
      </c>
      <c r="I325" s="16">
        <v>59</v>
      </c>
      <c r="J325" s="16">
        <v>50</v>
      </c>
      <c r="K325" s="16">
        <v>64</v>
      </c>
      <c r="L325" s="16">
        <v>70</v>
      </c>
    </row>
    <row r="326" spans="1:12" ht="12.75">
      <c r="A326" s="28"/>
      <c r="B326" s="29"/>
      <c r="C326" s="10"/>
      <c r="D326" s="29"/>
      <c r="E326" s="26"/>
      <c r="H326" s="16">
        <v>61</v>
      </c>
      <c r="I326" s="16">
        <v>57</v>
      </c>
      <c r="J326" s="16">
        <v>35</v>
      </c>
      <c r="K326" s="16">
        <v>66</v>
      </c>
      <c r="L326" s="16">
        <v>65</v>
      </c>
    </row>
    <row r="328" spans="1:12" ht="12.75">
      <c r="A328" s="1"/>
      <c r="B328" s="14"/>
      <c r="C328" s="14"/>
      <c r="D328" s="3" t="s">
        <v>0</v>
      </c>
      <c r="E328" s="3"/>
      <c r="F328" s="4">
        <f>K328*E322</f>
        <v>16.15394554079696</v>
      </c>
      <c r="H328" s="41" t="s">
        <v>10</v>
      </c>
      <c r="I328" s="9"/>
      <c r="K328" s="4">
        <f>AVERAGE(H317:L326)</f>
        <v>53.3</v>
      </c>
      <c r="L328" t="s">
        <v>11</v>
      </c>
    </row>
    <row r="330" spans="1:5" ht="12.75">
      <c r="A330" s="1" t="s">
        <v>9</v>
      </c>
      <c r="B330" s="1"/>
      <c r="C330" s="1" t="s">
        <v>20</v>
      </c>
      <c r="D330" s="1" t="s">
        <v>34</v>
      </c>
      <c r="E330" s="1"/>
    </row>
    <row r="331" spans="1:5" ht="12.75">
      <c r="A331" s="20" t="s">
        <v>8</v>
      </c>
      <c r="B331" s="21">
        <v>35572</v>
      </c>
      <c r="C331" s="1"/>
      <c r="D331" s="1" t="s">
        <v>12</v>
      </c>
      <c r="E331" s="23">
        <v>0.5</v>
      </c>
    </row>
    <row r="332" spans="8:12" ht="12.75">
      <c r="H332" s="5"/>
      <c r="I332" s="5"/>
      <c r="J332" s="5"/>
      <c r="K332" s="5"/>
      <c r="L332" s="5"/>
    </row>
    <row r="333" spans="1:12" ht="12.75">
      <c r="A333" s="6"/>
      <c r="B333" s="7" t="s">
        <v>1</v>
      </c>
      <c r="C333" s="7" t="s">
        <v>2</v>
      </c>
      <c r="D333" s="8" t="s">
        <v>19</v>
      </c>
      <c r="E333" s="8" t="s">
        <v>5</v>
      </c>
      <c r="F333" s="8"/>
      <c r="H333" s="41" t="s">
        <v>6</v>
      </c>
      <c r="I333" s="9"/>
      <c r="J333" s="9"/>
      <c r="K333" s="9"/>
      <c r="L333" s="9"/>
    </row>
    <row r="334" spans="1:12" ht="12.75">
      <c r="A334" s="10">
        <v>1</v>
      </c>
      <c r="B334" s="29">
        <v>14</v>
      </c>
      <c r="C334" s="10">
        <f>B334*2.54</f>
        <v>35.56</v>
      </c>
      <c r="D334" s="29">
        <v>3.9</v>
      </c>
      <c r="E334" s="26">
        <f>D334/B334</f>
        <v>0.2785714285714286</v>
      </c>
      <c r="F334" s="11"/>
      <c r="H334" s="16">
        <v>46</v>
      </c>
      <c r="I334" s="19">
        <v>37</v>
      </c>
      <c r="J334" s="16">
        <v>52</v>
      </c>
      <c r="K334" s="19">
        <v>43</v>
      </c>
      <c r="L334" s="16">
        <v>35</v>
      </c>
    </row>
    <row r="335" spans="1:12" ht="12.75">
      <c r="A335" s="10">
        <v>2</v>
      </c>
      <c r="B335" s="29">
        <v>14</v>
      </c>
      <c r="C335" s="10">
        <f>B335*2.54</f>
        <v>35.56</v>
      </c>
      <c r="D335" s="29">
        <v>4.2</v>
      </c>
      <c r="E335" s="26">
        <f>D335/B335</f>
        <v>0.3</v>
      </c>
      <c r="F335" s="11"/>
      <c r="H335" s="16">
        <v>40</v>
      </c>
      <c r="I335" s="16">
        <v>44</v>
      </c>
      <c r="J335" s="16">
        <v>55</v>
      </c>
      <c r="K335" s="33">
        <v>44</v>
      </c>
      <c r="L335" s="16">
        <v>35</v>
      </c>
    </row>
    <row r="336" spans="1:12" ht="12.75">
      <c r="A336" s="10">
        <v>3</v>
      </c>
      <c r="B336" s="29">
        <v>11</v>
      </c>
      <c r="C336" s="10">
        <f>B336*2.54</f>
        <v>27.94</v>
      </c>
      <c r="D336" s="29">
        <v>2.6</v>
      </c>
      <c r="E336" s="26">
        <f>D336/B336</f>
        <v>0.23636363636363636</v>
      </c>
      <c r="F336" s="11"/>
      <c r="H336" s="16">
        <v>40</v>
      </c>
      <c r="I336" s="16">
        <v>28</v>
      </c>
      <c r="J336" s="16">
        <v>36</v>
      </c>
      <c r="K336" s="19">
        <v>40</v>
      </c>
      <c r="L336" s="16">
        <v>28</v>
      </c>
    </row>
    <row r="337" spans="1:12" ht="12.75">
      <c r="A337" s="10">
        <v>4</v>
      </c>
      <c r="B337" s="29">
        <v>16</v>
      </c>
      <c r="C337" s="10">
        <f>B337*2.54</f>
        <v>40.64</v>
      </c>
      <c r="D337" s="29">
        <v>6</v>
      </c>
      <c r="E337" s="26">
        <f>D337/B337</f>
        <v>0.375</v>
      </c>
      <c r="F337" s="11"/>
      <c r="H337" s="16">
        <v>31</v>
      </c>
      <c r="I337" s="16">
        <v>25</v>
      </c>
      <c r="J337" s="16">
        <v>42</v>
      </c>
      <c r="K337" s="19">
        <v>42</v>
      </c>
      <c r="L337" s="16">
        <v>51</v>
      </c>
    </row>
    <row r="338" spans="1:12" ht="12.75">
      <c r="A338" s="10">
        <v>5</v>
      </c>
      <c r="B338" s="29">
        <v>11</v>
      </c>
      <c r="C338" s="10">
        <f>B338*2.54</f>
        <v>27.94</v>
      </c>
      <c r="D338" s="29">
        <v>2.7</v>
      </c>
      <c r="E338" s="26">
        <f>D338/B338</f>
        <v>0.24545454545454548</v>
      </c>
      <c r="F338" s="11"/>
      <c r="H338" s="16">
        <v>35</v>
      </c>
      <c r="I338" s="16">
        <v>31</v>
      </c>
      <c r="J338" s="16">
        <v>37</v>
      </c>
      <c r="K338" s="19">
        <v>39</v>
      </c>
      <c r="L338" s="16">
        <v>38</v>
      </c>
    </row>
    <row r="339" spans="1:12" ht="12.75">
      <c r="A339" s="1" t="s">
        <v>7</v>
      </c>
      <c r="B339" s="14">
        <f>AVERAGE(B334:B338)</f>
        <v>13.2</v>
      </c>
      <c r="C339" s="14">
        <f>AVERAGE(C334:C338)</f>
        <v>33.528</v>
      </c>
      <c r="D339" s="14">
        <f>AVERAGE(D334:D338)</f>
        <v>3.88</v>
      </c>
      <c r="E339" s="2">
        <f>AVERAGE(E334:E338)</f>
        <v>0.28707792207792204</v>
      </c>
      <c r="F339" s="2"/>
      <c r="H339" s="16">
        <v>25</v>
      </c>
      <c r="I339" s="16">
        <v>28</v>
      </c>
      <c r="J339" s="16">
        <v>19</v>
      </c>
      <c r="K339" s="19">
        <v>23</v>
      </c>
      <c r="L339" s="16">
        <v>31</v>
      </c>
    </row>
    <row r="340" spans="1:12" ht="12.75">
      <c r="A340" s="28"/>
      <c r="B340" s="29"/>
      <c r="C340" s="10"/>
      <c r="D340" s="29"/>
      <c r="E340" s="26"/>
      <c r="H340" s="16">
        <v>0</v>
      </c>
      <c r="I340" s="16">
        <v>37</v>
      </c>
      <c r="J340" s="16">
        <v>40</v>
      </c>
      <c r="K340" s="19">
        <v>40</v>
      </c>
      <c r="L340" s="16">
        <v>43</v>
      </c>
    </row>
    <row r="341" spans="1:12" ht="12.75">
      <c r="A341" s="28"/>
      <c r="B341" s="29"/>
      <c r="C341" s="10"/>
      <c r="D341" s="29"/>
      <c r="E341" s="26"/>
      <c r="H341" s="16">
        <v>13</v>
      </c>
      <c r="I341" s="16">
        <v>35</v>
      </c>
      <c r="J341" s="16">
        <v>46</v>
      </c>
      <c r="K341" s="19">
        <v>31</v>
      </c>
      <c r="L341" s="16">
        <v>41</v>
      </c>
    </row>
    <row r="342" spans="1:12" ht="12.75">
      <c r="A342" s="28"/>
      <c r="B342" s="29"/>
      <c r="C342" s="10"/>
      <c r="D342" s="29"/>
      <c r="E342" s="26"/>
      <c r="H342" s="16">
        <v>34</v>
      </c>
      <c r="I342" s="16">
        <v>43</v>
      </c>
      <c r="J342" s="16">
        <v>51</v>
      </c>
      <c r="K342" s="16">
        <v>48</v>
      </c>
      <c r="L342" s="16">
        <v>45</v>
      </c>
    </row>
    <row r="343" spans="1:12" ht="12.75">
      <c r="A343" s="28"/>
      <c r="B343" s="29"/>
      <c r="C343" s="10"/>
      <c r="D343" s="29"/>
      <c r="E343" s="26"/>
      <c r="H343" s="16">
        <v>28</v>
      </c>
      <c r="I343" s="16">
        <v>39</v>
      </c>
      <c r="J343" s="16">
        <v>43</v>
      </c>
      <c r="K343" s="16">
        <v>43</v>
      </c>
      <c r="L343" s="16">
        <v>49</v>
      </c>
    </row>
    <row r="345" spans="1:12" ht="12.75">
      <c r="A345" s="1"/>
      <c r="B345" s="14"/>
      <c r="C345" s="14"/>
      <c r="D345" s="3" t="s">
        <v>0</v>
      </c>
      <c r="E345" s="3"/>
      <c r="F345" s="4">
        <f>K345*E339</f>
        <v>10.616141558441557</v>
      </c>
      <c r="H345" s="41" t="s">
        <v>10</v>
      </c>
      <c r="I345" s="9"/>
      <c r="K345" s="4">
        <f>AVERAGE(H334:L343)</f>
        <v>36.98</v>
      </c>
      <c r="L345" t="s">
        <v>11</v>
      </c>
    </row>
    <row r="346" spans="1:11" ht="12.75">
      <c r="A346" s="1"/>
      <c r="B346" s="14"/>
      <c r="C346" s="17" t="s">
        <v>40</v>
      </c>
      <c r="D346" s="3"/>
      <c r="E346" s="3"/>
      <c r="F346" s="14">
        <f>AVERAGE(F345,F328,F311)</f>
        <v>12.596052892728629</v>
      </c>
      <c r="H346" s="9"/>
      <c r="I346" s="9"/>
      <c r="K346" s="4"/>
    </row>
    <row r="348" spans="1:5" ht="12.75">
      <c r="A348" s="1" t="s">
        <v>9</v>
      </c>
      <c r="B348" s="1"/>
      <c r="C348" s="1" t="s">
        <v>20</v>
      </c>
      <c r="D348" s="1" t="s">
        <v>34</v>
      </c>
      <c r="E348" s="1"/>
    </row>
    <row r="349" spans="1:5" ht="12.75">
      <c r="A349" s="20" t="s">
        <v>8</v>
      </c>
      <c r="B349" s="21">
        <v>35573</v>
      </c>
      <c r="C349" s="1"/>
      <c r="D349" s="1" t="s">
        <v>12</v>
      </c>
      <c r="E349" s="23">
        <v>0.6458333333333334</v>
      </c>
    </row>
    <row r="350" spans="8:12" ht="12.75">
      <c r="H350" s="5"/>
      <c r="I350" s="5"/>
      <c r="J350" s="5"/>
      <c r="K350" s="5"/>
      <c r="L350" s="5"/>
    </row>
    <row r="351" spans="1:12" ht="12.75">
      <c r="A351" s="6"/>
      <c r="B351" s="7" t="s">
        <v>1</v>
      </c>
      <c r="C351" s="7" t="s">
        <v>2</v>
      </c>
      <c r="D351" s="8" t="s">
        <v>19</v>
      </c>
      <c r="E351" s="8" t="s">
        <v>5</v>
      </c>
      <c r="F351" s="8"/>
      <c r="H351" s="41" t="s">
        <v>6</v>
      </c>
      <c r="I351" s="9"/>
      <c r="J351" s="9"/>
      <c r="K351" s="9"/>
      <c r="L351" s="9"/>
    </row>
    <row r="352" spans="1:12" ht="12.75">
      <c r="A352" s="10">
        <v>1</v>
      </c>
      <c r="B352" s="29">
        <v>15</v>
      </c>
      <c r="C352" s="10">
        <f>B352*2.54</f>
        <v>38.1</v>
      </c>
      <c r="D352" s="29">
        <v>4.5</v>
      </c>
      <c r="E352" s="26">
        <f>D352/B352</f>
        <v>0.3</v>
      </c>
      <c r="F352" s="11"/>
      <c r="H352" s="16">
        <v>39</v>
      </c>
      <c r="I352" s="19">
        <v>41</v>
      </c>
      <c r="J352" s="16">
        <v>52</v>
      </c>
      <c r="K352" s="19">
        <v>40</v>
      </c>
      <c r="L352" s="16">
        <v>40</v>
      </c>
    </row>
    <row r="353" spans="1:12" ht="12.75">
      <c r="A353" s="10">
        <v>2</v>
      </c>
      <c r="B353" s="29">
        <v>17</v>
      </c>
      <c r="C353" s="10">
        <f>B353*2.54</f>
        <v>43.18</v>
      </c>
      <c r="D353" s="29">
        <v>5.1</v>
      </c>
      <c r="E353" s="26">
        <f>D353/B353</f>
        <v>0.3</v>
      </c>
      <c r="F353" s="11"/>
      <c r="H353" s="16">
        <v>42</v>
      </c>
      <c r="I353" s="16">
        <v>43</v>
      </c>
      <c r="J353" s="16">
        <v>45</v>
      </c>
      <c r="K353" s="33">
        <v>38</v>
      </c>
      <c r="L353" s="16">
        <v>34</v>
      </c>
    </row>
    <row r="354" spans="1:12" ht="12.75">
      <c r="A354" s="10">
        <v>3</v>
      </c>
      <c r="B354" s="29">
        <v>13</v>
      </c>
      <c r="C354" s="10">
        <f>B354*2.54</f>
        <v>33.02</v>
      </c>
      <c r="D354" s="29">
        <v>5.2</v>
      </c>
      <c r="E354" s="26">
        <f>D354/B354</f>
        <v>0.4</v>
      </c>
      <c r="F354" s="11"/>
      <c r="H354" s="16">
        <v>38</v>
      </c>
      <c r="I354" s="16">
        <v>29</v>
      </c>
      <c r="J354" s="16">
        <v>35</v>
      </c>
      <c r="K354" s="19">
        <v>38</v>
      </c>
      <c r="L354" s="16">
        <v>40</v>
      </c>
    </row>
    <row r="355" spans="1:12" ht="12.75">
      <c r="A355" s="10">
        <v>4</v>
      </c>
      <c r="B355" s="29">
        <v>17</v>
      </c>
      <c r="C355" s="10">
        <f>B355*2.54</f>
        <v>43.18</v>
      </c>
      <c r="D355" s="29">
        <v>6.5</v>
      </c>
      <c r="E355" s="26">
        <f>D355/B355</f>
        <v>0.38235294117647056</v>
      </c>
      <c r="F355" s="11"/>
      <c r="H355" s="16">
        <v>27</v>
      </c>
      <c r="I355" s="16">
        <v>25</v>
      </c>
      <c r="J355" s="16">
        <v>41</v>
      </c>
      <c r="K355" s="19">
        <v>38</v>
      </c>
      <c r="L355" s="16">
        <v>34</v>
      </c>
    </row>
    <row r="356" spans="1:12" ht="12.75">
      <c r="A356" s="10">
        <v>5</v>
      </c>
      <c r="B356" s="29">
        <v>11</v>
      </c>
      <c r="C356" s="10">
        <f>B356*2.54</f>
        <v>27.94</v>
      </c>
      <c r="D356" s="29">
        <v>3.3</v>
      </c>
      <c r="E356" s="26">
        <f>D356/B356</f>
        <v>0.3</v>
      </c>
      <c r="F356" s="11"/>
      <c r="H356" s="16">
        <v>34</v>
      </c>
      <c r="I356" s="16">
        <v>30</v>
      </c>
      <c r="J356" s="16">
        <v>39</v>
      </c>
      <c r="K356" s="19">
        <v>45</v>
      </c>
      <c r="L356" s="16">
        <v>0</v>
      </c>
    </row>
    <row r="357" spans="1:12" ht="12.75">
      <c r="A357" s="1" t="s">
        <v>7</v>
      </c>
      <c r="B357" s="14">
        <f>AVERAGE(B352:B356)</f>
        <v>14.6</v>
      </c>
      <c r="C357" s="14">
        <f>AVERAGE(C352:C356)</f>
        <v>37.084</v>
      </c>
      <c r="D357" s="14">
        <f>AVERAGE(D352:D356)</f>
        <v>4.92</v>
      </c>
      <c r="E357" s="2">
        <f>AVERAGE(E352:E356)</f>
        <v>0.33647058823529413</v>
      </c>
      <c r="F357" s="2"/>
      <c r="H357" s="16">
        <v>17</v>
      </c>
      <c r="I357" s="16">
        <v>29</v>
      </c>
      <c r="J357" s="16">
        <v>22</v>
      </c>
      <c r="K357" s="19">
        <v>35</v>
      </c>
      <c r="L357" s="16">
        <v>38</v>
      </c>
    </row>
    <row r="358" spans="1:12" ht="12.75">
      <c r="A358" s="28"/>
      <c r="B358" s="29"/>
      <c r="C358" s="10"/>
      <c r="D358" s="29"/>
      <c r="E358" s="26"/>
      <c r="H358" s="16">
        <v>0</v>
      </c>
      <c r="I358" s="16">
        <v>36</v>
      </c>
      <c r="J358" s="16">
        <v>43</v>
      </c>
      <c r="K358" s="19">
        <v>33</v>
      </c>
      <c r="L358" s="16">
        <v>43</v>
      </c>
    </row>
    <row r="359" spans="1:12" ht="12.75">
      <c r="A359" s="28"/>
      <c r="B359" s="29"/>
      <c r="C359" s="10"/>
      <c r="D359" s="29"/>
      <c r="E359" s="26"/>
      <c r="H359" s="16">
        <v>9</v>
      </c>
      <c r="I359" s="16">
        <v>37</v>
      </c>
      <c r="J359" s="16">
        <v>46</v>
      </c>
      <c r="K359" s="19">
        <v>32</v>
      </c>
      <c r="L359" s="16">
        <v>54</v>
      </c>
    </row>
    <row r="360" spans="1:12" ht="12.75">
      <c r="A360" s="28"/>
      <c r="B360" s="29"/>
      <c r="C360" s="10"/>
      <c r="D360" s="29"/>
      <c r="E360" s="26"/>
      <c r="H360" s="16">
        <v>33</v>
      </c>
      <c r="I360" s="16">
        <v>41</v>
      </c>
      <c r="J360" s="16">
        <v>52</v>
      </c>
      <c r="K360" s="16">
        <v>47</v>
      </c>
      <c r="L360" s="16">
        <v>41</v>
      </c>
    </row>
    <row r="361" spans="1:12" ht="12.75">
      <c r="A361" s="28"/>
      <c r="B361" s="29"/>
      <c r="C361" s="10"/>
      <c r="D361" s="29"/>
      <c r="E361" s="26"/>
      <c r="H361" s="16">
        <v>29</v>
      </c>
      <c r="I361" s="16">
        <v>41</v>
      </c>
      <c r="J361" s="16">
        <v>40</v>
      </c>
      <c r="K361" s="16">
        <v>42</v>
      </c>
      <c r="L361" s="16">
        <v>44</v>
      </c>
    </row>
    <row r="363" spans="1:12" ht="12.75">
      <c r="A363" s="1"/>
      <c r="B363" s="14"/>
      <c r="C363" s="14"/>
      <c r="D363" s="3" t="s">
        <v>0</v>
      </c>
      <c r="E363" s="3"/>
      <c r="F363" s="4">
        <f>K363*E357</f>
        <v>12.052376470588236</v>
      </c>
      <c r="H363" s="41" t="s">
        <v>10</v>
      </c>
      <c r="I363" s="9"/>
      <c r="K363" s="4">
        <f>AVERAGE(H352:L361)</f>
        <v>35.82</v>
      </c>
      <c r="L363" t="s">
        <v>11</v>
      </c>
    </row>
    <row r="365" spans="1:5" ht="12.75">
      <c r="A365" s="1" t="s">
        <v>9</v>
      </c>
      <c r="B365" s="1"/>
      <c r="C365" s="1" t="s">
        <v>20</v>
      </c>
      <c r="D365" s="1" t="s">
        <v>33</v>
      </c>
      <c r="E365" s="1"/>
    </row>
    <row r="366" spans="1:5" ht="12.75">
      <c r="A366" s="20" t="s">
        <v>8</v>
      </c>
      <c r="B366" s="21">
        <v>35573</v>
      </c>
      <c r="C366" s="1"/>
      <c r="D366" s="1" t="s">
        <v>12</v>
      </c>
      <c r="E366" s="23">
        <v>0.6875</v>
      </c>
    </row>
    <row r="367" spans="8:12" ht="12.75">
      <c r="H367" s="5"/>
      <c r="I367" s="5"/>
      <c r="J367" s="5"/>
      <c r="K367" s="5"/>
      <c r="L367" s="5"/>
    </row>
    <row r="368" spans="1:12" ht="12.75">
      <c r="A368" s="6"/>
      <c r="B368" s="7" t="s">
        <v>1</v>
      </c>
      <c r="C368" s="7" t="s">
        <v>2</v>
      </c>
      <c r="D368" s="8" t="s">
        <v>19</v>
      </c>
      <c r="E368" s="8" t="s">
        <v>5</v>
      </c>
      <c r="F368" s="8"/>
      <c r="H368" s="41" t="s">
        <v>6</v>
      </c>
      <c r="I368" s="9"/>
      <c r="J368" s="9"/>
      <c r="K368" s="9"/>
      <c r="L368" s="9"/>
    </row>
    <row r="369" spans="1:12" ht="12.75">
      <c r="A369" s="10">
        <v>1</v>
      </c>
      <c r="B369" s="29">
        <v>10</v>
      </c>
      <c r="C369" s="10">
        <f>B369*2.54</f>
        <v>25.4</v>
      </c>
      <c r="D369" s="29">
        <v>2.1</v>
      </c>
      <c r="E369" s="26">
        <f>D369/B369</f>
        <v>0.21000000000000002</v>
      </c>
      <c r="F369" s="11"/>
      <c r="H369" s="16">
        <v>27</v>
      </c>
      <c r="I369" s="19">
        <v>47</v>
      </c>
      <c r="J369" s="16">
        <v>51</v>
      </c>
      <c r="K369" s="19">
        <v>61</v>
      </c>
      <c r="L369" s="16">
        <v>64</v>
      </c>
    </row>
    <row r="370" spans="1:12" ht="12.75">
      <c r="A370" s="10">
        <v>2</v>
      </c>
      <c r="B370" s="29">
        <v>15.5</v>
      </c>
      <c r="C370" s="10">
        <f>B370*2.54</f>
        <v>39.37</v>
      </c>
      <c r="D370" s="29">
        <v>4.7</v>
      </c>
      <c r="E370" s="26">
        <f>D370/B370</f>
        <v>0.3032258064516129</v>
      </c>
      <c r="F370" s="11"/>
      <c r="H370" s="16">
        <v>38</v>
      </c>
      <c r="I370" s="16">
        <v>38</v>
      </c>
      <c r="J370" s="16">
        <v>48</v>
      </c>
      <c r="K370" s="33">
        <v>42</v>
      </c>
      <c r="L370" s="16">
        <v>60</v>
      </c>
    </row>
    <row r="371" spans="1:12" ht="12.75">
      <c r="A371" s="10">
        <v>3</v>
      </c>
      <c r="B371" s="29">
        <v>14</v>
      </c>
      <c r="C371" s="10">
        <f>B371*2.54</f>
        <v>35.56</v>
      </c>
      <c r="D371" s="29">
        <v>4.1</v>
      </c>
      <c r="E371" s="26">
        <f>D371/B371</f>
        <v>0.2928571428571428</v>
      </c>
      <c r="F371" s="11"/>
      <c r="H371" s="16">
        <v>44</v>
      </c>
      <c r="I371" s="16">
        <v>43</v>
      </c>
      <c r="J371" s="16">
        <v>50</v>
      </c>
      <c r="K371" s="19">
        <v>32</v>
      </c>
      <c r="L371" s="16">
        <v>55</v>
      </c>
    </row>
    <row r="372" spans="1:12" ht="12.75">
      <c r="A372" s="10">
        <v>4</v>
      </c>
      <c r="B372" s="29">
        <v>13</v>
      </c>
      <c r="C372" s="10">
        <f>B372*2.54</f>
        <v>33.02</v>
      </c>
      <c r="D372" s="29">
        <v>3.1</v>
      </c>
      <c r="E372" s="26">
        <f>D372/B372</f>
        <v>0.23846153846153847</v>
      </c>
      <c r="F372" s="11"/>
      <c r="H372" s="16">
        <v>50</v>
      </c>
      <c r="I372" s="16">
        <v>56</v>
      </c>
      <c r="J372" s="16">
        <v>39</v>
      </c>
      <c r="K372" s="19">
        <v>48</v>
      </c>
      <c r="L372" s="16">
        <v>51</v>
      </c>
    </row>
    <row r="373" spans="1:12" ht="12.75">
      <c r="A373" s="10">
        <v>5</v>
      </c>
      <c r="B373" s="29">
        <v>11.5</v>
      </c>
      <c r="C373" s="10">
        <f>B373*2.54</f>
        <v>29.21</v>
      </c>
      <c r="D373" s="29">
        <v>3.3</v>
      </c>
      <c r="E373" s="26">
        <f>D373/B373</f>
        <v>0.28695652173913044</v>
      </c>
      <c r="F373" s="11"/>
      <c r="H373" s="16">
        <v>54</v>
      </c>
      <c r="I373" s="16">
        <v>47</v>
      </c>
      <c r="J373" s="16">
        <v>53</v>
      </c>
      <c r="K373" s="19">
        <v>30</v>
      </c>
      <c r="L373" s="16">
        <v>54</v>
      </c>
    </row>
    <row r="374" spans="1:12" ht="12.75">
      <c r="A374" s="1" t="s">
        <v>7</v>
      </c>
      <c r="B374" s="14">
        <f>AVERAGE(B369:B373)</f>
        <v>12.8</v>
      </c>
      <c r="C374" s="14">
        <f>AVERAGE(C369:C373)</f>
        <v>32.512</v>
      </c>
      <c r="D374" s="14">
        <f>AVERAGE(D369:D373)</f>
        <v>3.46</v>
      </c>
      <c r="E374" s="2">
        <f>AVERAGE(E369:E373)</f>
        <v>0.2663002019018849</v>
      </c>
      <c r="F374" s="2"/>
      <c r="H374" s="16">
        <v>51</v>
      </c>
      <c r="I374" s="16">
        <v>41</v>
      </c>
      <c r="J374" s="16">
        <v>54</v>
      </c>
      <c r="K374" s="19">
        <v>41</v>
      </c>
      <c r="L374" s="16">
        <v>50</v>
      </c>
    </row>
    <row r="375" spans="1:12" ht="12.75">
      <c r="A375" s="28"/>
      <c r="B375" s="29"/>
      <c r="C375" s="10"/>
      <c r="D375" s="29"/>
      <c r="E375" s="26"/>
      <c r="H375" s="16">
        <v>53</v>
      </c>
      <c r="I375" s="16">
        <v>44</v>
      </c>
      <c r="J375" s="16">
        <v>55</v>
      </c>
      <c r="K375" s="19">
        <v>42</v>
      </c>
      <c r="L375" s="16">
        <v>57</v>
      </c>
    </row>
    <row r="376" spans="1:12" ht="12.75">
      <c r="A376" s="28"/>
      <c r="B376" s="29"/>
      <c r="C376" s="10"/>
      <c r="D376" s="29"/>
      <c r="E376" s="26"/>
      <c r="H376" s="16">
        <v>43</v>
      </c>
      <c r="I376" s="16">
        <v>58</v>
      </c>
      <c r="J376" s="16">
        <v>64</v>
      </c>
      <c r="K376" s="19">
        <v>47</v>
      </c>
      <c r="L376" s="16">
        <v>68</v>
      </c>
    </row>
    <row r="377" spans="1:12" ht="12.75">
      <c r="A377" s="28"/>
      <c r="B377" s="29"/>
      <c r="C377" s="10"/>
      <c r="D377" s="29"/>
      <c r="E377" s="26"/>
      <c r="H377" s="16">
        <v>39</v>
      </c>
      <c r="I377" s="16">
        <v>58</v>
      </c>
      <c r="J377" s="16">
        <v>68</v>
      </c>
      <c r="K377" s="16">
        <v>25</v>
      </c>
      <c r="L377" s="16">
        <v>68</v>
      </c>
    </row>
    <row r="378" spans="1:12" ht="12.75">
      <c r="A378" s="28"/>
      <c r="B378" s="29"/>
      <c r="C378" s="10"/>
      <c r="D378" s="29"/>
      <c r="E378" s="26"/>
      <c r="H378" s="16">
        <v>58</v>
      </c>
      <c r="I378" s="16">
        <v>42</v>
      </c>
      <c r="J378" s="16">
        <v>63</v>
      </c>
      <c r="K378" s="16">
        <v>39</v>
      </c>
      <c r="L378" s="16">
        <v>67</v>
      </c>
    </row>
    <row r="380" spans="1:12" ht="12.75">
      <c r="A380" s="1"/>
      <c r="B380" s="14"/>
      <c r="C380" s="14"/>
      <c r="D380" s="3" t="s">
        <v>0</v>
      </c>
      <c r="E380" s="3"/>
      <c r="F380" s="4">
        <f>K380*E374</f>
        <v>13.19251200221938</v>
      </c>
      <c r="H380" s="41" t="s">
        <v>10</v>
      </c>
      <c r="I380" s="9"/>
      <c r="K380" s="4">
        <f>AVERAGE(H369:L378)</f>
        <v>49.54</v>
      </c>
      <c r="L380" t="s">
        <v>11</v>
      </c>
    </row>
    <row r="382" spans="1:5" ht="12.75">
      <c r="A382" s="1" t="s">
        <v>9</v>
      </c>
      <c r="B382" s="1"/>
      <c r="C382" s="1" t="s">
        <v>20</v>
      </c>
      <c r="D382" s="1" t="s">
        <v>32</v>
      </c>
      <c r="E382" s="1"/>
    </row>
    <row r="383" spans="1:5" ht="12.75">
      <c r="A383" s="20" t="s">
        <v>8</v>
      </c>
      <c r="B383" s="21">
        <v>35573</v>
      </c>
      <c r="C383" s="1"/>
      <c r="D383" s="1" t="s">
        <v>12</v>
      </c>
      <c r="E383" s="23">
        <v>0.71875</v>
      </c>
    </row>
    <row r="384" spans="8:12" ht="12.75">
      <c r="H384" s="5"/>
      <c r="I384" s="5"/>
      <c r="J384" s="5"/>
      <c r="K384" s="5"/>
      <c r="L384" s="5"/>
    </row>
    <row r="385" spans="1:12" ht="12.75">
      <c r="A385" s="6"/>
      <c r="B385" s="7" t="s">
        <v>1</v>
      </c>
      <c r="C385" s="7" t="s">
        <v>2</v>
      </c>
      <c r="D385" s="8" t="s">
        <v>19</v>
      </c>
      <c r="E385" s="8" t="s">
        <v>5</v>
      </c>
      <c r="F385" s="8"/>
      <c r="H385" s="41" t="s">
        <v>6</v>
      </c>
      <c r="I385" s="9"/>
      <c r="J385" s="9"/>
      <c r="K385" s="9"/>
      <c r="L385" s="9"/>
    </row>
    <row r="386" spans="1:12" ht="12.75">
      <c r="A386" s="10">
        <v>1</v>
      </c>
      <c r="B386" s="29">
        <v>15</v>
      </c>
      <c r="C386" s="10">
        <f>B386*2.54</f>
        <v>38.1</v>
      </c>
      <c r="D386" s="29">
        <v>4.1</v>
      </c>
      <c r="E386" s="26">
        <f>D386/B386</f>
        <v>0.2733333333333333</v>
      </c>
      <c r="F386" s="11"/>
      <c r="H386" s="16">
        <v>27</v>
      </c>
      <c r="I386" s="19">
        <v>45</v>
      </c>
      <c r="J386" s="16">
        <v>39</v>
      </c>
      <c r="K386" s="19">
        <v>41</v>
      </c>
      <c r="L386" s="16">
        <v>36</v>
      </c>
    </row>
    <row r="387" spans="1:12" ht="12.75">
      <c r="A387" s="10">
        <v>2</v>
      </c>
      <c r="B387" s="29">
        <v>15</v>
      </c>
      <c r="C387" s="10">
        <f>B387*2.54</f>
        <v>38.1</v>
      </c>
      <c r="D387" s="29">
        <v>4.4</v>
      </c>
      <c r="E387" s="26">
        <f>D387/B387</f>
        <v>0.29333333333333333</v>
      </c>
      <c r="F387" s="11"/>
      <c r="H387" s="16">
        <v>29</v>
      </c>
      <c r="I387" s="16">
        <v>46</v>
      </c>
      <c r="J387" s="16">
        <v>39</v>
      </c>
      <c r="K387" s="33">
        <v>39</v>
      </c>
      <c r="L387" s="16">
        <v>50</v>
      </c>
    </row>
    <row r="388" spans="1:12" ht="12.75">
      <c r="A388" s="10">
        <v>3</v>
      </c>
      <c r="B388" s="29">
        <v>12</v>
      </c>
      <c r="C388" s="10">
        <f>B388*2.54</f>
        <v>30.48</v>
      </c>
      <c r="D388" s="29">
        <v>3.2</v>
      </c>
      <c r="E388" s="26">
        <f>D388/B388</f>
        <v>0.26666666666666666</v>
      </c>
      <c r="F388" s="11"/>
      <c r="H388" s="16">
        <v>30</v>
      </c>
      <c r="I388" s="16">
        <v>44</v>
      </c>
      <c r="J388" s="16">
        <v>30</v>
      </c>
      <c r="K388" s="19">
        <v>38</v>
      </c>
      <c r="L388" s="16">
        <v>40</v>
      </c>
    </row>
    <row r="389" spans="1:12" ht="12.75">
      <c r="A389" s="10">
        <v>4</v>
      </c>
      <c r="B389" s="29">
        <v>19</v>
      </c>
      <c r="C389" s="10">
        <f>B389*2.54</f>
        <v>48.26</v>
      </c>
      <c r="D389" s="29">
        <v>6.6</v>
      </c>
      <c r="E389" s="26">
        <f>D389/B389</f>
        <v>0.34736842105263155</v>
      </c>
      <c r="F389" s="11"/>
      <c r="H389" s="16">
        <v>40</v>
      </c>
      <c r="I389" s="16">
        <v>19</v>
      </c>
      <c r="J389" s="16">
        <v>34</v>
      </c>
      <c r="K389" s="19">
        <v>48</v>
      </c>
      <c r="L389" s="16">
        <v>43</v>
      </c>
    </row>
    <row r="390" spans="1:12" ht="12.75">
      <c r="A390" s="10">
        <v>5</v>
      </c>
      <c r="B390" s="29">
        <v>16</v>
      </c>
      <c r="C390" s="10">
        <f>B390*2.54</f>
        <v>40.64</v>
      </c>
      <c r="D390" s="29">
        <v>4.8</v>
      </c>
      <c r="E390" s="26">
        <f>D390/B390</f>
        <v>0.3</v>
      </c>
      <c r="F390" s="11"/>
      <c r="H390" s="16">
        <v>42</v>
      </c>
      <c r="I390" s="16">
        <v>0</v>
      </c>
      <c r="J390" s="16">
        <v>38</v>
      </c>
      <c r="K390" s="19">
        <v>20</v>
      </c>
      <c r="L390" s="16">
        <v>45</v>
      </c>
    </row>
    <row r="391" spans="1:12" ht="12.75">
      <c r="A391" s="1" t="s">
        <v>7</v>
      </c>
      <c r="B391" s="14">
        <f>AVERAGE(B386:B390)</f>
        <v>15.4</v>
      </c>
      <c r="C391" s="14">
        <f>AVERAGE(C386:C390)</f>
        <v>39.116</v>
      </c>
      <c r="D391" s="14">
        <f>AVERAGE(D386:D390)</f>
        <v>4.619999999999999</v>
      </c>
      <c r="E391" s="2">
        <f>AVERAGE(E386:E390)</f>
        <v>0.296140350877193</v>
      </c>
      <c r="F391" s="2"/>
      <c r="H391" s="16">
        <v>44</v>
      </c>
      <c r="I391" s="16">
        <v>9</v>
      </c>
      <c r="J391" s="16">
        <v>32</v>
      </c>
      <c r="K391" s="19">
        <v>28</v>
      </c>
      <c r="L391" s="16">
        <v>35</v>
      </c>
    </row>
    <row r="392" spans="1:12" ht="12.75">
      <c r="A392" s="28"/>
      <c r="B392" s="29"/>
      <c r="C392" s="10"/>
      <c r="D392" s="29"/>
      <c r="E392" s="26"/>
      <c r="H392" s="16">
        <v>42</v>
      </c>
      <c r="I392" s="16">
        <v>19</v>
      </c>
      <c r="J392" s="16">
        <v>36</v>
      </c>
      <c r="K392" s="19">
        <v>33</v>
      </c>
      <c r="L392" s="16">
        <v>36</v>
      </c>
    </row>
    <row r="393" spans="1:12" ht="12.75">
      <c r="A393" s="28"/>
      <c r="B393" s="29"/>
      <c r="C393" s="10"/>
      <c r="D393" s="29"/>
      <c r="E393" s="26"/>
      <c r="H393" s="16">
        <v>41</v>
      </c>
      <c r="I393" s="16">
        <v>22</v>
      </c>
      <c r="J393" s="16">
        <v>30</v>
      </c>
      <c r="K393" s="19">
        <v>32</v>
      </c>
      <c r="L393" s="16">
        <v>34</v>
      </c>
    </row>
    <row r="394" spans="1:12" ht="12.75">
      <c r="A394" s="28"/>
      <c r="B394" s="29"/>
      <c r="C394" s="10"/>
      <c r="D394" s="29"/>
      <c r="E394" s="26"/>
      <c r="H394" s="16">
        <v>37</v>
      </c>
      <c r="I394" s="16">
        <v>32</v>
      </c>
      <c r="J394" s="16">
        <v>37</v>
      </c>
      <c r="K394" s="16">
        <v>38</v>
      </c>
      <c r="L394" s="16">
        <v>28</v>
      </c>
    </row>
    <row r="395" spans="1:12" ht="12.75">
      <c r="A395" s="28"/>
      <c r="B395" s="29"/>
      <c r="C395" s="10"/>
      <c r="D395" s="29"/>
      <c r="E395" s="26"/>
      <c r="H395" s="16">
        <v>44</v>
      </c>
      <c r="I395" s="16">
        <v>36</v>
      </c>
      <c r="J395" s="16">
        <v>43</v>
      </c>
      <c r="K395" s="16">
        <v>39</v>
      </c>
      <c r="L395" s="16">
        <v>0</v>
      </c>
    </row>
    <row r="397" spans="1:12" ht="12.75">
      <c r="A397" s="1"/>
      <c r="B397" s="14"/>
      <c r="C397" s="14"/>
      <c r="D397" s="3" t="s">
        <v>0</v>
      </c>
      <c r="E397" s="3"/>
      <c r="F397" s="4">
        <f>K397*E391</f>
        <v>10.122077192982456</v>
      </c>
      <c r="H397" s="41" t="s">
        <v>10</v>
      </c>
      <c r="I397" s="9"/>
      <c r="K397" s="4">
        <f>AVERAGE(H386:L395)</f>
        <v>34.18</v>
      </c>
      <c r="L397" t="s">
        <v>11</v>
      </c>
    </row>
    <row r="398" spans="1:11" ht="12.75">
      <c r="A398" s="1"/>
      <c r="B398" s="14"/>
      <c r="C398" s="17" t="s">
        <v>42</v>
      </c>
      <c r="D398" s="3"/>
      <c r="E398" s="3"/>
      <c r="F398" s="14">
        <f>AVERAGE(F397,F380,F363)</f>
        <v>11.788988555263357</v>
      </c>
      <c r="H398" s="9"/>
      <c r="I398" s="9"/>
      <c r="K398" s="4"/>
    </row>
    <row r="400" spans="1:5" ht="12.75">
      <c r="A400" s="1" t="s">
        <v>9</v>
      </c>
      <c r="B400" s="1"/>
      <c r="C400" s="1" t="s">
        <v>20</v>
      </c>
      <c r="D400" s="1" t="s">
        <v>32</v>
      </c>
      <c r="E400" s="1"/>
    </row>
    <row r="401" spans="1:5" ht="12.75">
      <c r="A401" s="20" t="s">
        <v>8</v>
      </c>
      <c r="B401" s="21">
        <v>35574</v>
      </c>
      <c r="C401" s="1"/>
      <c r="D401" s="1" t="s">
        <v>12</v>
      </c>
      <c r="E401" s="23">
        <v>0.9791666666666666</v>
      </c>
    </row>
    <row r="402" spans="8:12" ht="12.75">
      <c r="H402" s="5"/>
      <c r="I402" s="5"/>
      <c r="J402" s="5"/>
      <c r="K402" s="5"/>
      <c r="L402" s="5"/>
    </row>
    <row r="403" spans="1:12" ht="12.75">
      <c r="A403" s="6"/>
      <c r="B403" s="7" t="s">
        <v>1</v>
      </c>
      <c r="C403" s="7" t="s">
        <v>2</v>
      </c>
      <c r="D403" s="8" t="s">
        <v>19</v>
      </c>
      <c r="E403" s="8" t="s">
        <v>5</v>
      </c>
      <c r="F403" s="8"/>
      <c r="H403" s="41" t="s">
        <v>6</v>
      </c>
      <c r="I403" s="9"/>
      <c r="J403" s="9"/>
      <c r="K403" s="9"/>
      <c r="L403" s="9"/>
    </row>
    <row r="404" spans="1:12" ht="12.75">
      <c r="A404" s="10">
        <v>1</v>
      </c>
      <c r="B404" s="29">
        <v>15</v>
      </c>
      <c r="C404" s="10">
        <f>B404*2.54</f>
        <v>38.1</v>
      </c>
      <c r="D404" s="29">
        <v>4.1</v>
      </c>
      <c r="E404" s="26">
        <f>D404/B404</f>
        <v>0.2733333333333333</v>
      </c>
      <c r="F404" s="11"/>
      <c r="H404" s="16">
        <v>0</v>
      </c>
      <c r="I404" s="19">
        <v>28</v>
      </c>
      <c r="J404" s="16">
        <v>32</v>
      </c>
      <c r="K404" s="19">
        <v>27</v>
      </c>
      <c r="L404" s="16">
        <v>18</v>
      </c>
    </row>
    <row r="405" spans="1:12" ht="12.75">
      <c r="A405" s="10">
        <v>2</v>
      </c>
      <c r="B405" s="29">
        <v>15</v>
      </c>
      <c r="C405" s="10">
        <f>B405*2.54</f>
        <v>38.1</v>
      </c>
      <c r="D405" s="29">
        <v>4.4</v>
      </c>
      <c r="E405" s="26">
        <f>D405/B405</f>
        <v>0.29333333333333333</v>
      </c>
      <c r="F405" s="11"/>
      <c r="H405" s="16">
        <v>34</v>
      </c>
      <c r="I405" s="16">
        <v>38</v>
      </c>
      <c r="J405" s="16">
        <v>40</v>
      </c>
      <c r="K405" s="33">
        <v>44</v>
      </c>
      <c r="L405" s="16">
        <v>26</v>
      </c>
    </row>
    <row r="406" spans="1:12" ht="12.75">
      <c r="A406" s="10">
        <v>3</v>
      </c>
      <c r="B406" s="29">
        <v>12</v>
      </c>
      <c r="C406" s="10">
        <f>B406*2.54</f>
        <v>30.48</v>
      </c>
      <c r="D406" s="29">
        <v>3.2</v>
      </c>
      <c r="E406" s="26">
        <f>D406/B406</f>
        <v>0.26666666666666666</v>
      </c>
      <c r="F406" s="11"/>
      <c r="H406" s="16">
        <v>35</v>
      </c>
      <c r="I406" s="16">
        <v>34</v>
      </c>
      <c r="J406" s="16">
        <v>42</v>
      </c>
      <c r="K406" s="19">
        <v>38</v>
      </c>
      <c r="L406" s="16">
        <v>31</v>
      </c>
    </row>
    <row r="407" spans="1:12" ht="12.75">
      <c r="A407" s="10">
        <v>4</v>
      </c>
      <c r="B407" s="29">
        <v>19</v>
      </c>
      <c r="C407" s="10">
        <f>B407*2.54</f>
        <v>48.26</v>
      </c>
      <c r="D407" s="29">
        <v>6.6</v>
      </c>
      <c r="E407" s="26">
        <f>D407/B407</f>
        <v>0.34736842105263155</v>
      </c>
      <c r="F407" s="11"/>
      <c r="H407" s="16">
        <v>35</v>
      </c>
      <c r="I407" s="16">
        <v>31</v>
      </c>
      <c r="J407" s="19">
        <v>28</v>
      </c>
      <c r="K407" s="19">
        <v>39</v>
      </c>
      <c r="L407" s="16">
        <v>37</v>
      </c>
    </row>
    <row r="408" spans="1:12" ht="12.75">
      <c r="A408" s="10">
        <v>5</v>
      </c>
      <c r="B408" s="29">
        <v>16</v>
      </c>
      <c r="C408" s="10">
        <f>B408*2.54</f>
        <v>40.64</v>
      </c>
      <c r="D408" s="29">
        <v>4.8</v>
      </c>
      <c r="E408" s="26">
        <f>D408/B408</f>
        <v>0.3</v>
      </c>
      <c r="F408" s="11"/>
      <c r="H408" s="16">
        <v>35</v>
      </c>
      <c r="I408" s="16">
        <v>32</v>
      </c>
      <c r="J408" s="19">
        <v>32</v>
      </c>
      <c r="K408" s="19">
        <v>39</v>
      </c>
      <c r="L408" s="16">
        <v>40</v>
      </c>
    </row>
    <row r="409" spans="1:12" ht="12.75">
      <c r="A409" s="1" t="s">
        <v>7</v>
      </c>
      <c r="B409" s="14">
        <f>AVERAGE(B404:B408)</f>
        <v>15.4</v>
      </c>
      <c r="C409" s="14">
        <f>AVERAGE(C404:C408)</f>
        <v>39.116</v>
      </c>
      <c r="D409" s="14">
        <f>AVERAGE(D404:D408)</f>
        <v>4.619999999999999</v>
      </c>
      <c r="E409" s="2">
        <f>AVERAGE(E404:E408)</f>
        <v>0.296140350877193</v>
      </c>
      <c r="F409" s="2"/>
      <c r="H409" s="16">
        <v>35</v>
      </c>
      <c r="I409" s="16">
        <v>32</v>
      </c>
      <c r="J409" s="16">
        <v>28</v>
      </c>
      <c r="K409" s="19">
        <v>44</v>
      </c>
      <c r="L409" s="16">
        <v>37</v>
      </c>
    </row>
    <row r="410" spans="1:12" ht="12.75">
      <c r="A410" s="28"/>
      <c r="B410" s="29"/>
      <c r="C410" s="10"/>
      <c r="D410" s="29"/>
      <c r="E410" s="26"/>
      <c r="H410" s="16">
        <v>39</v>
      </c>
      <c r="I410" s="16">
        <v>29</v>
      </c>
      <c r="J410" s="16">
        <v>29</v>
      </c>
      <c r="K410" s="19">
        <v>45</v>
      </c>
      <c r="L410" s="16">
        <v>31</v>
      </c>
    </row>
    <row r="411" spans="1:12" ht="12.75">
      <c r="A411" s="28"/>
      <c r="B411" s="29"/>
      <c r="C411" s="10"/>
      <c r="D411" s="29"/>
      <c r="E411" s="26"/>
      <c r="H411" s="16">
        <v>41</v>
      </c>
      <c r="I411" s="16">
        <v>0</v>
      </c>
      <c r="J411" s="16">
        <v>32</v>
      </c>
      <c r="K411" s="19">
        <v>38</v>
      </c>
      <c r="L411" s="16">
        <v>29</v>
      </c>
    </row>
    <row r="412" spans="1:12" ht="12.75">
      <c r="A412" s="28"/>
      <c r="B412" s="29"/>
      <c r="C412" s="10"/>
      <c r="D412" s="29"/>
      <c r="E412" s="26"/>
      <c r="H412" s="16">
        <v>54</v>
      </c>
      <c r="I412" s="16">
        <v>48</v>
      </c>
      <c r="J412" s="16">
        <v>38</v>
      </c>
      <c r="K412" s="16">
        <v>9</v>
      </c>
      <c r="L412" s="16">
        <v>37</v>
      </c>
    </row>
    <row r="413" spans="1:12" ht="12.75">
      <c r="A413" s="28"/>
      <c r="B413" s="29"/>
      <c r="C413" s="10"/>
      <c r="D413" s="29"/>
      <c r="E413" s="26"/>
      <c r="H413" s="16">
        <v>38</v>
      </c>
      <c r="I413" s="16">
        <v>38</v>
      </c>
      <c r="J413" s="16">
        <v>41</v>
      </c>
      <c r="K413" s="16">
        <v>0</v>
      </c>
      <c r="L413" s="16">
        <v>27</v>
      </c>
    </row>
    <row r="415" spans="1:12" ht="12.75">
      <c r="A415" s="1"/>
      <c r="B415" s="14"/>
      <c r="C415" s="14"/>
      <c r="D415" s="3" t="s">
        <v>0</v>
      </c>
      <c r="E415" s="3"/>
      <c r="F415" s="4">
        <f>K415*E409</f>
        <v>9.677866666666667</v>
      </c>
      <c r="H415" s="41" t="s">
        <v>10</v>
      </c>
      <c r="I415" s="9"/>
      <c r="K415" s="4">
        <f>AVERAGE(H404:L413)</f>
        <v>32.68</v>
      </c>
      <c r="L415" t="s">
        <v>11</v>
      </c>
    </row>
    <row r="417" spans="1:5" ht="12.75">
      <c r="A417" s="1" t="s">
        <v>9</v>
      </c>
      <c r="B417" s="1"/>
      <c r="C417" s="1" t="s">
        <v>20</v>
      </c>
      <c r="D417" s="1" t="s">
        <v>33</v>
      </c>
      <c r="E417" s="1"/>
    </row>
    <row r="418" spans="1:5" ht="12.75">
      <c r="A418" s="20" t="s">
        <v>8</v>
      </c>
      <c r="B418" s="21">
        <v>35574</v>
      </c>
      <c r="C418" s="1"/>
      <c r="D418" s="1" t="s">
        <v>12</v>
      </c>
      <c r="E418" s="23">
        <v>0.5</v>
      </c>
    </row>
    <row r="419" spans="8:12" ht="12.75">
      <c r="H419" s="5"/>
      <c r="I419" s="5"/>
      <c r="J419" s="5"/>
      <c r="K419" s="5"/>
      <c r="L419" s="5"/>
    </row>
    <row r="420" spans="1:12" ht="12.75">
      <c r="A420" s="6"/>
      <c r="B420" s="7" t="s">
        <v>1</v>
      </c>
      <c r="C420" s="7" t="s">
        <v>2</v>
      </c>
      <c r="D420" s="8" t="s">
        <v>19</v>
      </c>
      <c r="E420" s="8" t="s">
        <v>5</v>
      </c>
      <c r="F420" s="8"/>
      <c r="H420" s="41" t="s">
        <v>6</v>
      </c>
      <c r="I420" s="9"/>
      <c r="J420" s="9"/>
      <c r="K420" s="9"/>
      <c r="L420" s="9"/>
    </row>
    <row r="421" spans="1:12" ht="12.75">
      <c r="A421" s="10">
        <v>1</v>
      </c>
      <c r="B421" s="29">
        <v>15</v>
      </c>
      <c r="C421" s="10">
        <f>B421*2.54</f>
        <v>38.1</v>
      </c>
      <c r="D421" s="29">
        <v>2.1</v>
      </c>
      <c r="E421" s="26">
        <f>D421/B421</f>
        <v>0.14</v>
      </c>
      <c r="F421" s="11"/>
      <c r="H421" s="16">
        <v>27</v>
      </c>
      <c r="I421" s="19">
        <v>56</v>
      </c>
      <c r="J421" s="16">
        <v>57</v>
      </c>
      <c r="K421" s="19">
        <v>54</v>
      </c>
      <c r="L421" s="16">
        <v>62</v>
      </c>
    </row>
    <row r="422" spans="1:12" ht="12.75">
      <c r="A422" s="10">
        <v>2</v>
      </c>
      <c r="B422" s="29">
        <v>17</v>
      </c>
      <c r="C422" s="10">
        <f>B422*2.54</f>
        <v>43.18</v>
      </c>
      <c r="D422" s="29">
        <v>4.7</v>
      </c>
      <c r="E422" s="26">
        <f>D422/B422</f>
        <v>0.27647058823529413</v>
      </c>
      <c r="F422" s="11"/>
      <c r="H422" s="16">
        <v>39</v>
      </c>
      <c r="I422" s="16">
        <v>47</v>
      </c>
      <c r="J422" s="16">
        <v>34</v>
      </c>
      <c r="K422" s="33">
        <v>48</v>
      </c>
      <c r="L422" s="16">
        <v>59</v>
      </c>
    </row>
    <row r="423" spans="1:12" ht="12.75">
      <c r="A423" s="10">
        <v>3</v>
      </c>
      <c r="B423" s="29">
        <v>13</v>
      </c>
      <c r="C423" s="10">
        <f>B423*2.54</f>
        <v>33.02</v>
      </c>
      <c r="D423" s="29">
        <v>4.1</v>
      </c>
      <c r="E423" s="26">
        <f>D423/B423</f>
        <v>0.3153846153846154</v>
      </c>
      <c r="F423" s="11"/>
      <c r="H423" s="16">
        <v>42</v>
      </c>
      <c r="I423" s="16">
        <v>56</v>
      </c>
      <c r="J423" s="16">
        <v>33</v>
      </c>
      <c r="K423" s="19">
        <v>52</v>
      </c>
      <c r="L423" s="16">
        <v>55</v>
      </c>
    </row>
    <row r="424" spans="1:12" ht="12.75">
      <c r="A424" s="10">
        <v>4</v>
      </c>
      <c r="B424" s="29">
        <v>17</v>
      </c>
      <c r="C424" s="10">
        <f>B424*2.54</f>
        <v>43.18</v>
      </c>
      <c r="D424" s="29">
        <v>3.1</v>
      </c>
      <c r="E424" s="26">
        <f>D424/B424</f>
        <v>0.1823529411764706</v>
      </c>
      <c r="F424" s="11"/>
      <c r="H424" s="16">
        <v>50</v>
      </c>
      <c r="I424" s="16">
        <v>58</v>
      </c>
      <c r="J424" s="19">
        <v>51</v>
      </c>
      <c r="K424" s="19">
        <v>37</v>
      </c>
      <c r="L424" s="16">
        <v>58</v>
      </c>
    </row>
    <row r="425" spans="1:12" ht="12.75">
      <c r="A425" s="10">
        <v>5</v>
      </c>
      <c r="B425" s="29">
        <v>11</v>
      </c>
      <c r="C425" s="10">
        <f>B425*2.54</f>
        <v>27.94</v>
      </c>
      <c r="D425" s="29">
        <v>3.3</v>
      </c>
      <c r="E425" s="26">
        <f>D425/B425</f>
        <v>0.3</v>
      </c>
      <c r="F425" s="11"/>
      <c r="H425" s="16">
        <v>58</v>
      </c>
      <c r="I425" s="16">
        <v>36</v>
      </c>
      <c r="J425" s="19">
        <v>29</v>
      </c>
      <c r="K425" s="19">
        <v>56</v>
      </c>
      <c r="L425" s="16">
        <v>47</v>
      </c>
    </row>
    <row r="426" spans="1:12" ht="12.75">
      <c r="A426" s="1" t="s">
        <v>7</v>
      </c>
      <c r="B426" s="14">
        <f>AVERAGE(B421:B425)</f>
        <v>14.6</v>
      </c>
      <c r="C426" s="14">
        <f>AVERAGE(C421:C425)</f>
        <v>37.084</v>
      </c>
      <c r="D426" s="14">
        <f>AVERAGE(D421:D425)</f>
        <v>3.46</v>
      </c>
      <c r="E426" s="2">
        <f>AVERAGE(E421:E425)</f>
        <v>0.24284162895927602</v>
      </c>
      <c r="F426" s="2"/>
      <c r="H426" s="16">
        <v>50</v>
      </c>
      <c r="I426" s="16">
        <v>39</v>
      </c>
      <c r="J426" s="16">
        <v>41</v>
      </c>
      <c r="K426" s="19">
        <v>53</v>
      </c>
      <c r="L426" s="16">
        <v>54</v>
      </c>
    </row>
    <row r="427" spans="1:12" ht="12.75">
      <c r="A427" s="28"/>
      <c r="B427" s="29"/>
      <c r="C427" s="10"/>
      <c r="D427" s="29"/>
      <c r="E427" s="26"/>
      <c r="H427" s="16">
        <v>54</v>
      </c>
      <c r="I427" s="16">
        <v>49</v>
      </c>
      <c r="J427" s="16">
        <v>50</v>
      </c>
      <c r="K427" s="19">
        <v>57</v>
      </c>
      <c r="L427" s="16">
        <v>64</v>
      </c>
    </row>
    <row r="428" spans="1:12" ht="12.75">
      <c r="A428" s="28"/>
      <c r="B428" s="29"/>
      <c r="C428" s="10"/>
      <c r="D428" s="29"/>
      <c r="E428" s="26"/>
      <c r="H428" s="16">
        <v>42</v>
      </c>
      <c r="I428" s="16">
        <v>58</v>
      </c>
      <c r="J428" s="16">
        <v>42</v>
      </c>
      <c r="K428" s="19">
        <v>61</v>
      </c>
      <c r="L428" s="16">
        <v>72</v>
      </c>
    </row>
    <row r="429" spans="1:12" ht="12.75">
      <c r="A429" s="28"/>
      <c r="B429" s="29"/>
      <c r="C429" s="10"/>
      <c r="D429" s="29"/>
      <c r="E429" s="26"/>
      <c r="H429" s="16">
        <v>54</v>
      </c>
      <c r="I429" s="16">
        <v>58</v>
      </c>
      <c r="J429" s="16">
        <v>33</v>
      </c>
      <c r="K429" s="16">
        <v>64</v>
      </c>
      <c r="L429" s="16">
        <v>67</v>
      </c>
    </row>
    <row r="430" spans="1:12" ht="12.75">
      <c r="A430" s="28"/>
      <c r="B430" s="29"/>
      <c r="C430" s="10"/>
      <c r="D430" s="29"/>
      <c r="E430" s="26"/>
      <c r="H430" s="16">
        <v>51</v>
      </c>
      <c r="I430" s="16">
        <v>57</v>
      </c>
      <c r="J430" s="16">
        <v>41</v>
      </c>
      <c r="K430" s="16">
        <v>62</v>
      </c>
      <c r="L430" s="16">
        <v>68</v>
      </c>
    </row>
    <row r="432" spans="1:12" ht="12.75">
      <c r="A432" s="1"/>
      <c r="B432" s="14"/>
      <c r="C432" s="14"/>
      <c r="D432" s="3" t="s">
        <v>0</v>
      </c>
      <c r="E432" s="3"/>
      <c r="F432" s="4">
        <f>K432*E426</f>
        <v>12.346068416289594</v>
      </c>
      <c r="H432" s="41" t="s">
        <v>10</v>
      </c>
      <c r="I432" s="9"/>
      <c r="K432" s="4">
        <f>AVERAGE(H421:L430)</f>
        <v>50.84</v>
      </c>
      <c r="L432" t="s">
        <v>11</v>
      </c>
    </row>
    <row r="434" spans="1:5" ht="12.75">
      <c r="A434" s="1" t="s">
        <v>9</v>
      </c>
      <c r="B434" s="1"/>
      <c r="C434" s="1" t="s">
        <v>20</v>
      </c>
      <c r="D434" s="1" t="s">
        <v>34</v>
      </c>
      <c r="E434" s="1"/>
    </row>
    <row r="435" spans="1:5" ht="12.75">
      <c r="A435" s="20" t="s">
        <v>8</v>
      </c>
      <c r="B435" s="21">
        <v>35574</v>
      </c>
      <c r="C435" s="1"/>
      <c r="D435" s="1" t="s">
        <v>12</v>
      </c>
      <c r="E435" s="23">
        <v>0.5208333333333334</v>
      </c>
    </row>
    <row r="436" spans="8:12" ht="12.75">
      <c r="H436" s="5"/>
      <c r="I436" s="5"/>
      <c r="J436" s="5"/>
      <c r="K436" s="5"/>
      <c r="L436" s="5"/>
    </row>
    <row r="437" spans="1:12" ht="12.75">
      <c r="A437" s="6"/>
      <c r="B437" s="7" t="s">
        <v>1</v>
      </c>
      <c r="C437" s="7" t="s">
        <v>2</v>
      </c>
      <c r="D437" s="8" t="s">
        <v>19</v>
      </c>
      <c r="E437" s="8" t="s">
        <v>5</v>
      </c>
      <c r="F437" s="8"/>
      <c r="H437" s="41" t="s">
        <v>6</v>
      </c>
      <c r="I437" s="9"/>
      <c r="J437" s="9"/>
      <c r="K437" s="9"/>
      <c r="L437" s="9"/>
    </row>
    <row r="438" spans="1:12" ht="12.75">
      <c r="A438" s="10">
        <v>1</v>
      </c>
      <c r="B438" s="29">
        <v>15</v>
      </c>
      <c r="C438" s="10">
        <f>B438*2.54</f>
        <v>38.1</v>
      </c>
      <c r="D438" s="29">
        <v>4.5</v>
      </c>
      <c r="E438" s="26">
        <f>D438/B438</f>
        <v>0.3</v>
      </c>
      <c r="F438" s="11"/>
      <c r="H438" s="16">
        <v>49</v>
      </c>
      <c r="I438" s="19">
        <v>33</v>
      </c>
      <c r="J438" s="16">
        <v>46</v>
      </c>
      <c r="K438" s="19">
        <v>22</v>
      </c>
      <c r="L438" s="16">
        <v>28</v>
      </c>
    </row>
    <row r="439" spans="1:12" ht="12.75">
      <c r="A439" s="10">
        <v>2</v>
      </c>
      <c r="B439" s="29">
        <v>15</v>
      </c>
      <c r="C439" s="10">
        <f>B439*2.54</f>
        <v>38.1</v>
      </c>
      <c r="D439" s="29">
        <v>5.1</v>
      </c>
      <c r="E439" s="26">
        <f>D439/B439</f>
        <v>0.33999999999999997</v>
      </c>
      <c r="F439" s="11"/>
      <c r="H439" s="16">
        <v>44</v>
      </c>
      <c r="I439" s="16">
        <v>32</v>
      </c>
      <c r="J439" s="16">
        <v>36</v>
      </c>
      <c r="K439" s="33">
        <v>0</v>
      </c>
      <c r="L439" s="16">
        <v>35</v>
      </c>
    </row>
    <row r="440" spans="1:12" ht="12.75">
      <c r="A440" s="10">
        <v>3</v>
      </c>
      <c r="B440" s="29">
        <v>12</v>
      </c>
      <c r="C440" s="10">
        <f>B440*2.54</f>
        <v>30.48</v>
      </c>
      <c r="D440" s="29">
        <v>5.2</v>
      </c>
      <c r="E440" s="26">
        <f>D440/B440</f>
        <v>0.43333333333333335</v>
      </c>
      <c r="F440" s="11"/>
      <c r="H440" s="16">
        <v>45</v>
      </c>
      <c r="I440" s="16">
        <v>36</v>
      </c>
      <c r="J440" s="16">
        <v>38</v>
      </c>
      <c r="K440" s="19">
        <v>9</v>
      </c>
      <c r="L440" s="16">
        <v>37</v>
      </c>
    </row>
    <row r="441" spans="1:12" ht="12.75">
      <c r="A441" s="10">
        <v>4</v>
      </c>
      <c r="B441" s="29">
        <v>19</v>
      </c>
      <c r="C441" s="10">
        <f>B441*2.54</f>
        <v>48.26</v>
      </c>
      <c r="D441" s="29">
        <v>6.5</v>
      </c>
      <c r="E441" s="26">
        <f>D441/B441</f>
        <v>0.34210526315789475</v>
      </c>
      <c r="F441" s="11"/>
      <c r="H441" s="16">
        <v>44</v>
      </c>
      <c r="I441" s="16">
        <v>45</v>
      </c>
      <c r="J441" s="19">
        <v>52</v>
      </c>
      <c r="K441" s="19">
        <v>31</v>
      </c>
      <c r="L441" s="16">
        <v>43</v>
      </c>
    </row>
    <row r="442" spans="1:12" ht="12.75">
      <c r="A442" s="10">
        <v>5</v>
      </c>
      <c r="B442" s="29">
        <v>16</v>
      </c>
      <c r="C442" s="10">
        <f>B442*2.54</f>
        <v>40.64</v>
      </c>
      <c r="D442" s="29">
        <v>3.3</v>
      </c>
      <c r="E442" s="26">
        <f>D442/B442</f>
        <v>0.20625</v>
      </c>
      <c r="F442" s="11"/>
      <c r="H442" s="16">
        <v>46</v>
      </c>
      <c r="I442" s="16">
        <v>33</v>
      </c>
      <c r="J442" s="19">
        <v>43</v>
      </c>
      <c r="K442" s="19">
        <v>29</v>
      </c>
      <c r="L442" s="16">
        <v>41</v>
      </c>
    </row>
    <row r="443" spans="1:12" ht="12.75">
      <c r="A443" s="1" t="s">
        <v>7</v>
      </c>
      <c r="B443" s="14">
        <f>AVERAGE(B438:B442)</f>
        <v>15.4</v>
      </c>
      <c r="C443" s="14">
        <f>AVERAGE(C438:C442)</f>
        <v>39.116</v>
      </c>
      <c r="D443" s="14">
        <f>AVERAGE(D438:D442)</f>
        <v>4.92</v>
      </c>
      <c r="E443" s="2">
        <f>AVERAGE(E438:E442)</f>
        <v>0.3243377192982456</v>
      </c>
      <c r="F443" s="2"/>
      <c r="H443" s="16">
        <v>37</v>
      </c>
      <c r="I443" s="16">
        <v>40</v>
      </c>
      <c r="J443" s="16">
        <v>44</v>
      </c>
      <c r="K443" s="19">
        <v>40</v>
      </c>
      <c r="L443" s="16">
        <v>51</v>
      </c>
    </row>
    <row r="444" spans="1:12" ht="12.75">
      <c r="A444" s="28"/>
      <c r="B444" s="29"/>
      <c r="C444" s="10"/>
      <c r="D444" s="29"/>
      <c r="E444" s="26"/>
      <c r="H444" s="16">
        <v>31</v>
      </c>
      <c r="I444" s="16">
        <v>45</v>
      </c>
      <c r="J444" s="16">
        <v>40</v>
      </c>
      <c r="K444" s="19">
        <v>40</v>
      </c>
      <c r="L444" s="16">
        <v>48</v>
      </c>
    </row>
    <row r="445" spans="1:12" ht="12.75">
      <c r="A445" s="28"/>
      <c r="B445" s="29"/>
      <c r="C445" s="10"/>
      <c r="D445" s="29"/>
      <c r="E445" s="26"/>
      <c r="H445" s="16">
        <v>35</v>
      </c>
      <c r="I445" s="16">
        <v>50</v>
      </c>
      <c r="J445" s="16">
        <v>38</v>
      </c>
      <c r="K445" s="19">
        <v>31</v>
      </c>
      <c r="L445" s="16">
        <v>28</v>
      </c>
    </row>
    <row r="446" spans="1:12" ht="12.75">
      <c r="A446" s="28"/>
      <c r="B446" s="29"/>
      <c r="C446" s="10"/>
      <c r="D446" s="29"/>
      <c r="E446" s="26"/>
      <c r="H446" s="16">
        <v>38</v>
      </c>
      <c r="I446" s="16">
        <v>40</v>
      </c>
      <c r="J446" s="16">
        <v>28</v>
      </c>
      <c r="K446" s="16">
        <v>24</v>
      </c>
      <c r="L446" s="16">
        <v>45</v>
      </c>
    </row>
    <row r="447" spans="1:12" ht="12.75">
      <c r="A447" s="28"/>
      <c r="B447" s="29"/>
      <c r="C447" s="10"/>
      <c r="D447" s="29"/>
      <c r="E447" s="26"/>
      <c r="H447" s="16">
        <v>45</v>
      </c>
      <c r="I447" s="16">
        <v>33</v>
      </c>
      <c r="J447" s="16">
        <v>33</v>
      </c>
      <c r="K447" s="16">
        <v>29</v>
      </c>
      <c r="L447" s="16">
        <v>37</v>
      </c>
    </row>
    <row r="449" spans="1:12" ht="12.75">
      <c r="A449" s="1"/>
      <c r="B449" s="14"/>
      <c r="C449" s="14"/>
      <c r="D449" s="3" t="s">
        <v>0</v>
      </c>
      <c r="E449" s="3"/>
      <c r="F449" s="4">
        <f>K449*E443</f>
        <v>11.981035350877193</v>
      </c>
      <c r="H449" s="41" t="s">
        <v>10</v>
      </c>
      <c r="I449" s="9"/>
      <c r="K449" s="4">
        <f>AVERAGE(H438:L447)</f>
        <v>36.94</v>
      </c>
      <c r="L449" t="s">
        <v>11</v>
      </c>
    </row>
    <row r="450" spans="1:11" ht="12.75">
      <c r="A450" s="1"/>
      <c r="B450" s="14"/>
      <c r="C450" s="34" t="s">
        <v>41</v>
      </c>
      <c r="D450" s="3"/>
      <c r="E450" s="3"/>
      <c r="F450" s="14">
        <f>AVERAGE(F449,F432,F415)</f>
        <v>11.33499014461115</v>
      </c>
      <c r="H450" s="9"/>
      <c r="I450" s="9"/>
      <c r="K450" s="4"/>
    </row>
    <row r="452" spans="1:5" ht="12.75">
      <c r="A452" s="1" t="s">
        <v>9</v>
      </c>
      <c r="B452" s="1"/>
      <c r="C452" s="1" t="s">
        <v>20</v>
      </c>
      <c r="D452" s="1" t="s">
        <v>32</v>
      </c>
      <c r="E452" s="1"/>
    </row>
    <row r="453" spans="1:5" ht="12.75">
      <c r="A453" s="20" t="s">
        <v>8</v>
      </c>
      <c r="B453" s="21">
        <v>35575</v>
      </c>
      <c r="C453" s="1"/>
      <c r="D453" s="1" t="s">
        <v>12</v>
      </c>
      <c r="E453" s="23">
        <v>0.5</v>
      </c>
    </row>
    <row r="454" spans="8:12" ht="12.75">
      <c r="H454" s="5"/>
      <c r="I454" s="5"/>
      <c r="J454" s="5"/>
      <c r="K454" s="5"/>
      <c r="L454" s="5"/>
    </row>
    <row r="455" spans="1:12" ht="12.75">
      <c r="A455" s="6"/>
      <c r="B455" s="7" t="s">
        <v>1</v>
      </c>
      <c r="C455" s="7" t="s">
        <v>2</v>
      </c>
      <c r="D455" s="8" t="s">
        <v>19</v>
      </c>
      <c r="E455" s="8" t="s">
        <v>5</v>
      </c>
      <c r="F455" s="8"/>
      <c r="H455" s="41" t="s">
        <v>6</v>
      </c>
      <c r="I455" s="9"/>
      <c r="J455" s="9"/>
      <c r="K455" s="9"/>
      <c r="L455" s="9"/>
    </row>
    <row r="456" spans="1:12" ht="12.75">
      <c r="A456" s="10">
        <v>1</v>
      </c>
      <c r="B456" s="29">
        <v>10.5</v>
      </c>
      <c r="C456" s="10">
        <f>B456*2.54</f>
        <v>26.67</v>
      </c>
      <c r="D456" s="29">
        <v>4.3</v>
      </c>
      <c r="E456" s="26">
        <f>D456/B456</f>
        <v>0.4095238095238095</v>
      </c>
      <c r="F456" s="11"/>
      <c r="H456" s="16">
        <v>18</v>
      </c>
      <c r="I456" s="19">
        <v>32</v>
      </c>
      <c r="J456" s="16">
        <v>38</v>
      </c>
      <c r="K456" s="19">
        <v>37</v>
      </c>
      <c r="L456" s="16">
        <v>18</v>
      </c>
    </row>
    <row r="457" spans="1:12" ht="12.75">
      <c r="A457" s="10">
        <v>2</v>
      </c>
      <c r="B457" s="29">
        <v>11</v>
      </c>
      <c r="C457" s="10">
        <f>B457*2.54</f>
        <v>27.94</v>
      </c>
      <c r="D457" s="29">
        <v>4.3</v>
      </c>
      <c r="E457" s="26">
        <f>D457/B457</f>
        <v>0.3909090909090909</v>
      </c>
      <c r="F457" s="11"/>
      <c r="H457" s="16">
        <v>24</v>
      </c>
      <c r="I457" s="16">
        <v>30</v>
      </c>
      <c r="J457" s="16">
        <v>32</v>
      </c>
      <c r="K457" s="33">
        <v>39</v>
      </c>
      <c r="L457" s="16">
        <v>32</v>
      </c>
    </row>
    <row r="458" spans="1:12" ht="12.75">
      <c r="A458" s="10">
        <v>3</v>
      </c>
      <c r="B458" s="29">
        <v>14</v>
      </c>
      <c r="C458" s="10">
        <f>B458*2.54</f>
        <v>35.56</v>
      </c>
      <c r="D458" s="29">
        <v>4.8</v>
      </c>
      <c r="E458" s="26">
        <f>D458/B458</f>
        <v>0.34285714285714286</v>
      </c>
      <c r="F458" s="11"/>
      <c r="H458" s="16">
        <v>28</v>
      </c>
      <c r="I458" s="16">
        <v>24</v>
      </c>
      <c r="J458" s="16">
        <v>28</v>
      </c>
      <c r="K458" s="19">
        <v>34</v>
      </c>
      <c r="L458" s="16">
        <v>32</v>
      </c>
    </row>
    <row r="459" spans="1:12" ht="12.75">
      <c r="A459" s="10">
        <v>4</v>
      </c>
      <c r="B459" s="29">
        <v>10</v>
      </c>
      <c r="C459" s="10">
        <f>B459*2.54</f>
        <v>25.4</v>
      </c>
      <c r="D459" s="29">
        <v>3.9</v>
      </c>
      <c r="E459" s="26">
        <f>D459/B459</f>
        <v>0.39</v>
      </c>
      <c r="F459" s="11"/>
      <c r="H459" s="16">
        <v>35</v>
      </c>
      <c r="I459" s="16">
        <v>14</v>
      </c>
      <c r="J459" s="19">
        <v>33</v>
      </c>
      <c r="K459" s="19">
        <v>42</v>
      </c>
      <c r="L459" s="16">
        <v>38</v>
      </c>
    </row>
    <row r="460" spans="1:12" ht="12.75">
      <c r="A460" s="10">
        <v>5</v>
      </c>
      <c r="B460" s="29">
        <v>10</v>
      </c>
      <c r="C460" s="10">
        <f>B460*2.54</f>
        <v>25.4</v>
      </c>
      <c r="D460" s="29">
        <v>3.4</v>
      </c>
      <c r="E460" s="26">
        <f>D460/B460</f>
        <v>0.33999999999999997</v>
      </c>
      <c r="F460" s="11"/>
      <c r="H460" s="16">
        <v>40</v>
      </c>
      <c r="I460" s="16">
        <v>42</v>
      </c>
      <c r="J460" s="19">
        <v>29</v>
      </c>
      <c r="K460" s="19">
        <v>42</v>
      </c>
      <c r="L460" s="16">
        <v>34</v>
      </c>
    </row>
    <row r="461" spans="1:12" ht="12.75">
      <c r="A461" s="1" t="s">
        <v>7</v>
      </c>
      <c r="B461" s="14">
        <f>AVERAGE(B456:B460)</f>
        <v>11.1</v>
      </c>
      <c r="C461" s="14">
        <f>AVERAGE(C456:C460)</f>
        <v>28.194</v>
      </c>
      <c r="D461" s="14">
        <f>AVERAGE(D456:D460)</f>
        <v>4.139999999999999</v>
      </c>
      <c r="E461" s="2">
        <f>AVERAGE(E456:E460)</f>
        <v>0.3746580086580086</v>
      </c>
      <c r="F461" s="2"/>
      <c r="H461" s="16">
        <v>37</v>
      </c>
      <c r="I461" s="16">
        <v>35</v>
      </c>
      <c r="J461" s="16">
        <v>31</v>
      </c>
      <c r="K461" s="19">
        <v>41</v>
      </c>
      <c r="L461" s="16">
        <v>29</v>
      </c>
    </row>
    <row r="462" spans="1:12" ht="12.75">
      <c r="A462" s="28"/>
      <c r="B462" s="29"/>
      <c r="C462" s="10"/>
      <c r="D462" s="29"/>
      <c r="E462" s="26"/>
      <c r="H462" s="16">
        <v>31</v>
      </c>
      <c r="I462" s="16">
        <v>37</v>
      </c>
      <c r="J462" s="16">
        <v>37</v>
      </c>
      <c r="K462" s="19">
        <v>25</v>
      </c>
      <c r="L462" s="16">
        <v>37</v>
      </c>
    </row>
    <row r="463" spans="1:12" ht="12.75">
      <c r="A463" s="28"/>
      <c r="B463" s="29"/>
      <c r="C463" s="10"/>
      <c r="D463" s="29"/>
      <c r="E463" s="26"/>
      <c r="H463" s="16">
        <v>41</v>
      </c>
      <c r="I463" s="16">
        <v>41</v>
      </c>
      <c r="J463" s="16">
        <v>40</v>
      </c>
      <c r="K463" s="19">
        <v>14</v>
      </c>
      <c r="L463" s="16">
        <v>42</v>
      </c>
    </row>
    <row r="464" spans="1:12" ht="12.75">
      <c r="A464" s="28"/>
      <c r="B464" s="29"/>
      <c r="C464" s="10"/>
      <c r="D464" s="29"/>
      <c r="E464" s="26"/>
      <c r="H464" s="16">
        <v>30</v>
      </c>
      <c r="I464" s="16">
        <v>39</v>
      </c>
      <c r="J464" s="16">
        <v>42</v>
      </c>
      <c r="K464" s="16">
        <v>22</v>
      </c>
      <c r="L464" s="16">
        <v>31</v>
      </c>
    </row>
    <row r="465" spans="1:12" ht="12.75">
      <c r="A465" s="28"/>
      <c r="B465" s="29"/>
      <c r="C465" s="10"/>
      <c r="D465" s="29"/>
      <c r="E465" s="26"/>
      <c r="H465" s="16">
        <v>31</v>
      </c>
      <c r="I465" s="16">
        <v>32</v>
      </c>
      <c r="J465" s="16">
        <v>48</v>
      </c>
      <c r="K465" s="16">
        <v>20</v>
      </c>
      <c r="L465" s="16">
        <v>21</v>
      </c>
    </row>
    <row r="467" spans="1:12" ht="12.75">
      <c r="A467" s="1"/>
      <c r="B467" s="14"/>
      <c r="C467" s="14"/>
      <c r="D467" s="3" t="s">
        <v>0</v>
      </c>
      <c r="E467" s="3"/>
      <c r="F467" s="4">
        <f>K467*E461</f>
        <v>12.206357922077919</v>
      </c>
      <c r="H467" s="41" t="s">
        <v>10</v>
      </c>
      <c r="I467" s="9"/>
      <c r="K467" s="4">
        <f>AVERAGE(H456:L465)</f>
        <v>32.58</v>
      </c>
      <c r="L467" t="s">
        <v>11</v>
      </c>
    </row>
    <row r="469" spans="1:5" ht="12.75">
      <c r="A469" s="1" t="s">
        <v>9</v>
      </c>
      <c r="B469" s="1"/>
      <c r="C469" s="1" t="s">
        <v>20</v>
      </c>
      <c r="D469" s="1" t="s">
        <v>33</v>
      </c>
      <c r="E469" s="1"/>
    </row>
    <row r="470" spans="1:5" ht="12.75">
      <c r="A470" s="20" t="s">
        <v>8</v>
      </c>
      <c r="B470" s="21">
        <v>35575</v>
      </c>
      <c r="C470" s="1"/>
      <c r="D470" s="1" t="s">
        <v>12</v>
      </c>
      <c r="E470" s="23">
        <v>0.5416666666666666</v>
      </c>
    </row>
    <row r="471" spans="8:12" ht="12.75">
      <c r="H471" s="5"/>
      <c r="I471" s="5"/>
      <c r="J471" s="5"/>
      <c r="K471" s="5"/>
      <c r="L471" s="5"/>
    </row>
    <row r="472" spans="1:12" ht="12.75">
      <c r="A472" s="6"/>
      <c r="B472" s="7" t="s">
        <v>1</v>
      </c>
      <c r="C472" s="7" t="s">
        <v>2</v>
      </c>
      <c r="D472" s="8" t="s">
        <v>19</v>
      </c>
      <c r="E472" s="8" t="s">
        <v>5</v>
      </c>
      <c r="F472" s="8"/>
      <c r="H472" s="41" t="s">
        <v>6</v>
      </c>
      <c r="I472" s="9"/>
      <c r="J472" s="9"/>
      <c r="K472" s="9"/>
      <c r="L472" s="9"/>
    </row>
    <row r="473" spans="1:12" ht="12.75">
      <c r="A473" s="10">
        <v>1</v>
      </c>
      <c r="B473" s="29">
        <v>11</v>
      </c>
      <c r="C473" s="10">
        <f>B473*2.54</f>
        <v>27.94</v>
      </c>
      <c r="D473" s="29">
        <v>3.6</v>
      </c>
      <c r="E473" s="26">
        <f>D473/B473</f>
        <v>0.32727272727272727</v>
      </c>
      <c r="F473" s="11"/>
      <c r="H473" s="16">
        <v>30</v>
      </c>
      <c r="I473" s="19">
        <v>57</v>
      </c>
      <c r="J473" s="16">
        <v>55</v>
      </c>
      <c r="K473" s="19">
        <v>34</v>
      </c>
      <c r="L473" s="16">
        <v>61</v>
      </c>
    </row>
    <row r="474" spans="1:12" ht="12.75">
      <c r="A474" s="10">
        <v>2</v>
      </c>
      <c r="B474" s="29">
        <v>18</v>
      </c>
      <c r="C474" s="10">
        <f>B474*2.54</f>
        <v>45.72</v>
      </c>
      <c r="D474" s="29">
        <v>4.7</v>
      </c>
      <c r="E474" s="26">
        <f>D474/B474</f>
        <v>0.2611111111111111</v>
      </c>
      <c r="F474" s="11"/>
      <c r="H474" s="16">
        <v>30</v>
      </c>
      <c r="I474" s="16">
        <v>47</v>
      </c>
      <c r="J474" s="16">
        <v>55</v>
      </c>
      <c r="K474" s="33">
        <v>43</v>
      </c>
      <c r="L474" s="16">
        <v>57</v>
      </c>
    </row>
    <row r="475" spans="1:12" ht="12.75">
      <c r="A475" s="10">
        <v>3</v>
      </c>
      <c r="B475" s="29">
        <v>14</v>
      </c>
      <c r="C475" s="10">
        <f>B475*2.54</f>
        <v>35.56</v>
      </c>
      <c r="D475" s="29">
        <v>5.6</v>
      </c>
      <c r="E475" s="26">
        <f>D475/B475</f>
        <v>0.39999999999999997</v>
      </c>
      <c r="F475" s="11"/>
      <c r="H475" s="16">
        <v>32</v>
      </c>
      <c r="I475" s="16">
        <v>57</v>
      </c>
      <c r="J475" s="16">
        <v>31</v>
      </c>
      <c r="K475" s="19">
        <v>47</v>
      </c>
      <c r="L475" s="16">
        <v>53</v>
      </c>
    </row>
    <row r="476" spans="1:12" ht="12.75">
      <c r="A476" s="10">
        <v>4</v>
      </c>
      <c r="B476" s="29">
        <v>14.5</v>
      </c>
      <c r="C476" s="10">
        <f>B476*2.54</f>
        <v>36.83</v>
      </c>
      <c r="D476" s="29">
        <v>4.2</v>
      </c>
      <c r="E476" s="26">
        <f>D476/B476</f>
        <v>0.2896551724137931</v>
      </c>
      <c r="F476" s="11"/>
      <c r="H476" s="16">
        <v>40</v>
      </c>
      <c r="I476" s="16">
        <v>53</v>
      </c>
      <c r="J476" s="19">
        <v>48</v>
      </c>
      <c r="K476" s="19">
        <v>44</v>
      </c>
      <c r="L476" s="16">
        <v>53</v>
      </c>
    </row>
    <row r="477" spans="1:12" ht="12.75">
      <c r="A477" s="10">
        <v>5</v>
      </c>
      <c r="B477" s="29">
        <v>10</v>
      </c>
      <c r="C477" s="10">
        <f>B477*2.54</f>
        <v>25.4</v>
      </c>
      <c r="D477" s="29">
        <v>3.5</v>
      </c>
      <c r="E477" s="26">
        <f>D477/B477</f>
        <v>0.35</v>
      </c>
      <c r="F477" s="11"/>
      <c r="H477" s="16">
        <v>47</v>
      </c>
      <c r="I477" s="16">
        <v>57</v>
      </c>
      <c r="J477" s="19">
        <v>35</v>
      </c>
      <c r="K477" s="19">
        <v>46</v>
      </c>
      <c r="L477" s="16">
        <v>49</v>
      </c>
    </row>
    <row r="478" spans="1:12" ht="12.75">
      <c r="A478" s="1" t="s">
        <v>7</v>
      </c>
      <c r="B478" s="14">
        <f>AVERAGE(B473:B477)</f>
        <v>13.5</v>
      </c>
      <c r="C478" s="14">
        <f>AVERAGE(C473:C477)</f>
        <v>34.290000000000006</v>
      </c>
      <c r="D478" s="14">
        <f>AVERAGE(D473:D477)</f>
        <v>4.32</v>
      </c>
      <c r="E478" s="2">
        <f>AVERAGE(E473:E477)</f>
        <v>0.3256078021595263</v>
      </c>
      <c r="F478" s="2"/>
      <c r="H478" s="16">
        <v>44</v>
      </c>
      <c r="I478" s="16">
        <v>38</v>
      </c>
      <c r="J478" s="16">
        <v>42</v>
      </c>
      <c r="K478" s="19">
        <v>67</v>
      </c>
      <c r="L478" s="16">
        <v>53</v>
      </c>
    </row>
    <row r="479" spans="1:12" ht="12.75">
      <c r="A479" s="28"/>
      <c r="B479" s="29"/>
      <c r="C479" s="10"/>
      <c r="D479" s="29"/>
      <c r="E479" s="26"/>
      <c r="H479" s="16">
        <v>61</v>
      </c>
      <c r="I479" s="16">
        <v>40</v>
      </c>
      <c r="J479" s="16">
        <v>44</v>
      </c>
      <c r="K479" s="19">
        <v>53</v>
      </c>
      <c r="L479" s="16">
        <v>59</v>
      </c>
    </row>
    <row r="480" spans="1:12" ht="12.75">
      <c r="A480" s="28"/>
      <c r="B480" s="29"/>
      <c r="C480" s="10"/>
      <c r="D480" s="29"/>
      <c r="E480" s="26"/>
      <c r="H480" s="16">
        <v>44</v>
      </c>
      <c r="I480" s="16">
        <v>53</v>
      </c>
      <c r="J480" s="16">
        <v>29</v>
      </c>
      <c r="K480" s="19">
        <v>61</v>
      </c>
      <c r="L480" s="16">
        <v>71</v>
      </c>
    </row>
    <row r="481" spans="1:12" ht="12.75">
      <c r="A481" s="28"/>
      <c r="B481" s="29"/>
      <c r="C481" s="10"/>
      <c r="D481" s="29"/>
      <c r="E481" s="26"/>
      <c r="H481" s="16">
        <v>47</v>
      </c>
      <c r="I481" s="16">
        <v>57</v>
      </c>
      <c r="J481" s="16">
        <v>35</v>
      </c>
      <c r="K481" s="16">
        <v>66</v>
      </c>
      <c r="L481" s="16">
        <v>67</v>
      </c>
    </row>
    <row r="482" spans="1:12" ht="12.75">
      <c r="A482" s="28"/>
      <c r="B482" s="29"/>
      <c r="C482" s="10"/>
      <c r="D482" s="29"/>
      <c r="E482" s="26"/>
      <c r="H482" s="16">
        <v>50</v>
      </c>
      <c r="I482" s="16">
        <v>53</v>
      </c>
      <c r="J482" s="16">
        <v>51</v>
      </c>
      <c r="K482" s="16">
        <v>64</v>
      </c>
      <c r="L482" s="16">
        <v>65</v>
      </c>
    </row>
    <row r="484" spans="1:12" ht="12.75">
      <c r="A484" s="1"/>
      <c r="B484" s="14"/>
      <c r="C484" s="14"/>
      <c r="D484" s="3" t="s">
        <v>0</v>
      </c>
      <c r="E484" s="3"/>
      <c r="F484" s="4">
        <f>K484*E478</f>
        <v>16.11758620689655</v>
      </c>
      <c r="H484" s="41" t="s">
        <v>10</v>
      </c>
      <c r="I484" s="9"/>
      <c r="K484" s="4">
        <f>AVERAGE(H473:L482)</f>
        <v>49.5</v>
      </c>
      <c r="L484" t="s">
        <v>11</v>
      </c>
    </row>
    <row r="486" spans="1:5" ht="12.75">
      <c r="A486" s="1" t="s">
        <v>9</v>
      </c>
      <c r="B486" s="1"/>
      <c r="C486" s="1" t="s">
        <v>20</v>
      </c>
      <c r="D486" s="1" t="s">
        <v>34</v>
      </c>
      <c r="E486" s="1"/>
    </row>
    <row r="487" spans="1:5" ht="12.75">
      <c r="A487" s="20" t="s">
        <v>8</v>
      </c>
      <c r="B487" s="21">
        <v>35575</v>
      </c>
      <c r="C487" s="1"/>
      <c r="D487" s="1" t="s">
        <v>12</v>
      </c>
      <c r="E487" s="23">
        <v>0.59375</v>
      </c>
    </row>
    <row r="488" spans="8:12" ht="12.75">
      <c r="H488" s="5"/>
      <c r="I488" s="5"/>
      <c r="J488" s="5"/>
      <c r="K488" s="5"/>
      <c r="L488" s="5"/>
    </row>
    <row r="489" spans="1:12" ht="12.75">
      <c r="A489" s="6"/>
      <c r="B489" s="7" t="s">
        <v>1</v>
      </c>
      <c r="C489" s="7" t="s">
        <v>2</v>
      </c>
      <c r="D489" s="8" t="s">
        <v>19</v>
      </c>
      <c r="E489" s="8" t="s">
        <v>5</v>
      </c>
      <c r="F489" s="8"/>
      <c r="H489" s="41" t="s">
        <v>6</v>
      </c>
      <c r="I489" s="9"/>
      <c r="J489" s="9"/>
      <c r="K489" s="9"/>
      <c r="L489" s="9"/>
    </row>
    <row r="490" spans="1:12" ht="12.75">
      <c r="A490" s="10">
        <v>1</v>
      </c>
      <c r="B490" s="29">
        <v>10</v>
      </c>
      <c r="C490" s="10">
        <f>B490*2.54</f>
        <v>25.4</v>
      </c>
      <c r="D490" s="29">
        <v>2.8</v>
      </c>
      <c r="E490" s="26">
        <f>D490/B490</f>
        <v>0.27999999999999997</v>
      </c>
      <c r="F490" s="11"/>
      <c r="H490" s="16">
        <v>40</v>
      </c>
      <c r="I490" s="19">
        <v>40</v>
      </c>
      <c r="J490" s="16">
        <v>66</v>
      </c>
      <c r="K490" s="19">
        <v>40</v>
      </c>
      <c r="L490" s="16">
        <v>35</v>
      </c>
    </row>
    <row r="491" spans="1:12" ht="12.75">
      <c r="A491" s="10">
        <v>2</v>
      </c>
      <c r="B491" s="29">
        <v>14.5</v>
      </c>
      <c r="C491" s="10">
        <f>B491*2.54</f>
        <v>36.83</v>
      </c>
      <c r="D491" s="29">
        <v>4.3</v>
      </c>
      <c r="E491" s="26">
        <f>D491/B491</f>
        <v>0.296551724137931</v>
      </c>
      <c r="F491" s="11"/>
      <c r="H491" s="16">
        <v>46</v>
      </c>
      <c r="I491" s="16">
        <v>35</v>
      </c>
      <c r="J491" s="16">
        <v>38</v>
      </c>
      <c r="K491" s="33">
        <v>34</v>
      </c>
      <c r="L491" s="16">
        <v>31</v>
      </c>
    </row>
    <row r="492" spans="1:12" ht="12.75">
      <c r="A492" s="10">
        <v>3</v>
      </c>
      <c r="B492" s="29">
        <v>10</v>
      </c>
      <c r="C492" s="10">
        <f>B492*2.54</f>
        <v>25.4</v>
      </c>
      <c r="D492" s="29">
        <v>3.1</v>
      </c>
      <c r="E492" s="26">
        <f>D492/B492</f>
        <v>0.31</v>
      </c>
      <c r="F492" s="11"/>
      <c r="H492" s="16">
        <v>35</v>
      </c>
      <c r="I492" s="16">
        <v>57</v>
      </c>
      <c r="J492" s="16">
        <v>29</v>
      </c>
      <c r="K492" s="19">
        <v>29</v>
      </c>
      <c r="L492" s="16">
        <v>30</v>
      </c>
    </row>
    <row r="493" spans="1:12" ht="12.75">
      <c r="A493" s="10">
        <v>4</v>
      </c>
      <c r="B493" s="29">
        <v>11.5</v>
      </c>
      <c r="C493" s="10">
        <f>B493*2.54</f>
        <v>29.21</v>
      </c>
      <c r="D493" s="29">
        <v>3.1</v>
      </c>
      <c r="E493" s="26">
        <f>D493/B493</f>
        <v>0.26956521739130435</v>
      </c>
      <c r="F493" s="11"/>
      <c r="H493" s="16">
        <v>28</v>
      </c>
      <c r="I493" s="16">
        <v>36</v>
      </c>
      <c r="J493" s="19">
        <v>41</v>
      </c>
      <c r="K493" s="19">
        <v>39</v>
      </c>
      <c r="L493" s="16">
        <v>41</v>
      </c>
    </row>
    <row r="494" spans="1:12" ht="12.75">
      <c r="A494" s="10">
        <v>5</v>
      </c>
      <c r="B494" s="29">
        <v>13</v>
      </c>
      <c r="C494" s="10">
        <f>B494*2.54</f>
        <v>33.02</v>
      </c>
      <c r="D494" s="29">
        <v>3.8</v>
      </c>
      <c r="E494" s="26">
        <f>D494/B494</f>
        <v>0.29230769230769227</v>
      </c>
      <c r="F494" s="11"/>
      <c r="H494" s="16">
        <v>25</v>
      </c>
      <c r="I494" s="16">
        <v>28</v>
      </c>
      <c r="J494" s="19">
        <v>37</v>
      </c>
      <c r="K494" s="19">
        <v>48</v>
      </c>
      <c r="L494" s="16">
        <v>38</v>
      </c>
    </row>
    <row r="495" spans="1:12" ht="12.75">
      <c r="A495" s="1" t="s">
        <v>7</v>
      </c>
      <c r="B495" s="14">
        <f>AVERAGE(B490:B494)</f>
        <v>11.8</v>
      </c>
      <c r="C495" s="14">
        <f>AVERAGE(C490:C494)</f>
        <v>29.972</v>
      </c>
      <c r="D495" s="14">
        <f>AVERAGE(D490:D494)</f>
        <v>3.4199999999999995</v>
      </c>
      <c r="E495" s="2">
        <f>AVERAGE(E490:E494)</f>
        <v>0.2896849267673855</v>
      </c>
      <c r="F495" s="2"/>
      <c r="H495" s="16">
        <v>21</v>
      </c>
      <c r="I495" s="16">
        <v>30</v>
      </c>
      <c r="J495" s="16">
        <v>46</v>
      </c>
      <c r="K495" s="19">
        <v>35</v>
      </c>
      <c r="L495" s="16">
        <v>32</v>
      </c>
    </row>
    <row r="496" spans="1:12" ht="12.75">
      <c r="A496" s="28"/>
      <c r="B496" s="29"/>
      <c r="C496" s="10"/>
      <c r="D496" s="29"/>
      <c r="E496" s="26"/>
      <c r="H496" s="16">
        <v>29</v>
      </c>
      <c r="I496" s="16">
        <v>31</v>
      </c>
      <c r="J496" s="16">
        <v>39</v>
      </c>
      <c r="K496" s="19">
        <v>23</v>
      </c>
      <c r="L496" s="16">
        <v>29</v>
      </c>
    </row>
    <row r="497" spans="1:12" ht="12.75">
      <c r="A497" s="28"/>
      <c r="B497" s="29"/>
      <c r="C497" s="10"/>
      <c r="D497" s="29"/>
      <c r="E497" s="26"/>
      <c r="H497" s="16">
        <v>31</v>
      </c>
      <c r="I497" s="16">
        <v>36</v>
      </c>
      <c r="J497" s="16">
        <v>42</v>
      </c>
      <c r="K497" s="19">
        <v>27</v>
      </c>
      <c r="L497" s="16">
        <v>40</v>
      </c>
    </row>
    <row r="498" spans="1:12" ht="12.75">
      <c r="A498" s="28"/>
      <c r="B498" s="29"/>
      <c r="C498" s="10"/>
      <c r="D498" s="29"/>
      <c r="E498" s="26"/>
      <c r="H498" s="16">
        <v>29</v>
      </c>
      <c r="I498" s="16">
        <v>42</v>
      </c>
      <c r="J498" s="16">
        <v>44</v>
      </c>
      <c r="K498" s="16">
        <v>41</v>
      </c>
      <c r="L498" s="16">
        <v>42</v>
      </c>
    </row>
    <row r="499" spans="1:12" ht="12.75">
      <c r="A499" s="28"/>
      <c r="B499" s="29"/>
      <c r="C499" s="10"/>
      <c r="D499" s="29"/>
      <c r="E499" s="26"/>
      <c r="H499" s="16">
        <v>29</v>
      </c>
      <c r="I499" s="16">
        <v>39</v>
      </c>
      <c r="J499" s="16">
        <v>38</v>
      </c>
      <c r="K499" s="16">
        <v>42</v>
      </c>
      <c r="L499" s="16">
        <v>49</v>
      </c>
    </row>
    <row r="501" spans="1:12" ht="12.75">
      <c r="A501" s="1"/>
      <c r="B501" s="14"/>
      <c r="C501" s="14"/>
      <c r="D501" s="3" t="s">
        <v>0</v>
      </c>
      <c r="E501" s="3"/>
      <c r="F501" s="4">
        <f>K501*E495</f>
        <v>10.614055716757004</v>
      </c>
      <c r="H501" s="41" t="s">
        <v>10</v>
      </c>
      <c r="I501" s="9"/>
      <c r="K501" s="4">
        <f>AVERAGE(H490:L499)</f>
        <v>36.64</v>
      </c>
      <c r="L501" t="s">
        <v>11</v>
      </c>
    </row>
    <row r="502" spans="1:11" ht="12.75">
      <c r="A502" s="1"/>
      <c r="B502" s="14"/>
      <c r="C502" s="34" t="s">
        <v>43</v>
      </c>
      <c r="D502" s="3"/>
      <c r="E502" s="3"/>
      <c r="F502" s="14">
        <f>AVERAGE(F501,F484,F467)</f>
        <v>12.979333281910492</v>
      </c>
      <c r="H502" s="9"/>
      <c r="I502" s="9"/>
      <c r="K502" s="4"/>
    </row>
    <row r="504" spans="1:5" ht="12.75">
      <c r="A504" s="1" t="s">
        <v>9</v>
      </c>
      <c r="B504" s="1"/>
      <c r="C504" s="1" t="s">
        <v>20</v>
      </c>
      <c r="D504" s="1" t="s">
        <v>32</v>
      </c>
      <c r="E504" s="1"/>
    </row>
    <row r="505" spans="1:5" ht="12.75">
      <c r="A505" s="20" t="s">
        <v>8</v>
      </c>
      <c r="B505" s="21">
        <v>35576</v>
      </c>
      <c r="C505" s="1"/>
      <c r="D505" s="1" t="s">
        <v>12</v>
      </c>
      <c r="E505" s="23">
        <v>0.46527777777777773</v>
      </c>
    </row>
    <row r="506" spans="8:12" ht="12.75">
      <c r="H506" s="5"/>
      <c r="I506" s="5"/>
      <c r="J506" s="5"/>
      <c r="K506" s="5"/>
      <c r="L506" s="5"/>
    </row>
    <row r="507" spans="1:12" ht="12.75">
      <c r="A507" s="6"/>
      <c r="B507" s="7" t="s">
        <v>1</v>
      </c>
      <c r="C507" s="7" t="s">
        <v>2</v>
      </c>
      <c r="D507" s="8" t="s">
        <v>19</v>
      </c>
      <c r="E507" s="8" t="s">
        <v>5</v>
      </c>
      <c r="F507" s="8"/>
      <c r="H507" s="41" t="s">
        <v>6</v>
      </c>
      <c r="I507" s="9"/>
      <c r="J507" s="9"/>
      <c r="K507" s="9"/>
      <c r="L507" s="9"/>
    </row>
    <row r="508" spans="1:12" ht="12.75">
      <c r="A508" s="10">
        <v>1</v>
      </c>
      <c r="B508" s="29">
        <v>12</v>
      </c>
      <c r="C508" s="10">
        <f>B508*2.54</f>
        <v>30.48</v>
      </c>
      <c r="D508" s="29">
        <v>3.9</v>
      </c>
      <c r="E508" s="26">
        <f>D508/B508</f>
        <v>0.325</v>
      </c>
      <c r="F508" s="11"/>
      <c r="H508" s="16">
        <v>6</v>
      </c>
      <c r="I508" s="19">
        <v>39</v>
      </c>
      <c r="J508" s="16">
        <v>30</v>
      </c>
      <c r="K508" s="19">
        <v>39</v>
      </c>
      <c r="L508" s="16">
        <v>51</v>
      </c>
    </row>
    <row r="509" spans="1:12" ht="12.75">
      <c r="A509" s="10">
        <v>2</v>
      </c>
      <c r="B509" s="29">
        <v>11</v>
      </c>
      <c r="C509" s="10">
        <f>B509*2.54</f>
        <v>27.94</v>
      </c>
      <c r="D509" s="29">
        <v>3.2</v>
      </c>
      <c r="E509" s="26">
        <f>D509/B509</f>
        <v>0.29090909090909095</v>
      </c>
      <c r="F509" s="11"/>
      <c r="H509" s="16">
        <v>32</v>
      </c>
      <c r="I509" s="16">
        <v>23</v>
      </c>
      <c r="J509" s="16">
        <v>32</v>
      </c>
      <c r="K509" s="33">
        <v>38</v>
      </c>
      <c r="L509" s="16">
        <v>37</v>
      </c>
    </row>
    <row r="510" spans="1:12" ht="12.75">
      <c r="A510" s="10">
        <v>3</v>
      </c>
      <c r="B510" s="29">
        <v>13</v>
      </c>
      <c r="C510" s="10">
        <f>B510*2.54</f>
        <v>33.02</v>
      </c>
      <c r="D510" s="29">
        <v>4.4</v>
      </c>
      <c r="E510" s="26">
        <f>D510/B510</f>
        <v>0.3384615384615385</v>
      </c>
      <c r="F510" s="11"/>
      <c r="H510" s="16">
        <v>36</v>
      </c>
      <c r="I510" s="16">
        <v>13</v>
      </c>
      <c r="J510" s="16">
        <v>31</v>
      </c>
      <c r="K510" s="19">
        <v>48</v>
      </c>
      <c r="L510" s="16">
        <v>41</v>
      </c>
    </row>
    <row r="511" spans="1:12" ht="12.75">
      <c r="A511" s="10">
        <v>4</v>
      </c>
      <c r="B511" s="29">
        <v>15.5</v>
      </c>
      <c r="C511" s="10">
        <f>B511*2.54</f>
        <v>39.37</v>
      </c>
      <c r="D511" s="29">
        <v>4.8</v>
      </c>
      <c r="E511" s="26">
        <f>D511/B511</f>
        <v>0.3096774193548387</v>
      </c>
      <c r="F511" s="11"/>
      <c r="H511" s="16">
        <v>39</v>
      </c>
      <c r="I511" s="16">
        <v>22</v>
      </c>
      <c r="J511" s="19">
        <v>36</v>
      </c>
      <c r="K511" s="19">
        <v>0</v>
      </c>
      <c r="L511" s="16">
        <v>25</v>
      </c>
    </row>
    <row r="512" spans="1:12" ht="12.75">
      <c r="A512" s="10">
        <v>5</v>
      </c>
      <c r="B512" s="29">
        <v>15</v>
      </c>
      <c r="C512" s="10">
        <f>B512*2.54</f>
        <v>38.1</v>
      </c>
      <c r="D512" s="29">
        <v>4.5</v>
      </c>
      <c r="E512" s="26">
        <f>D512/B512</f>
        <v>0.3</v>
      </c>
      <c r="F512" s="11"/>
      <c r="H512" s="16">
        <v>42</v>
      </c>
      <c r="I512" s="16">
        <v>21</v>
      </c>
      <c r="J512" s="19">
        <v>26</v>
      </c>
      <c r="K512" s="19">
        <v>29</v>
      </c>
      <c r="L512" s="16">
        <v>32</v>
      </c>
    </row>
    <row r="513" spans="1:12" ht="12.75">
      <c r="A513" s="1" t="s">
        <v>7</v>
      </c>
      <c r="B513" s="14">
        <f>AVERAGE(B508:B512)</f>
        <v>13.3</v>
      </c>
      <c r="C513" s="14">
        <f>AVERAGE(C508:C512)</f>
        <v>33.782</v>
      </c>
      <c r="D513" s="14">
        <f>AVERAGE(D508:D512)</f>
        <v>4.16</v>
      </c>
      <c r="E513" s="2">
        <f>AVERAGE(E508:E512)</f>
        <v>0.31280960974509364</v>
      </c>
      <c r="F513" s="2"/>
      <c r="H513" s="16">
        <v>40</v>
      </c>
      <c r="I513" s="16">
        <v>18</v>
      </c>
      <c r="J513" s="16">
        <v>36</v>
      </c>
      <c r="K513" s="19">
        <v>31</v>
      </c>
      <c r="L513" s="16">
        <v>37</v>
      </c>
    </row>
    <row r="514" spans="1:12" ht="12.75">
      <c r="A514" s="28"/>
      <c r="B514" s="29"/>
      <c r="C514" s="10"/>
      <c r="D514" s="29"/>
      <c r="E514" s="26"/>
      <c r="H514" s="16">
        <v>36</v>
      </c>
      <c r="I514" s="16">
        <v>33</v>
      </c>
      <c r="J514" s="16">
        <v>31</v>
      </c>
      <c r="K514" s="19">
        <v>33</v>
      </c>
      <c r="L514" s="16">
        <v>35</v>
      </c>
    </row>
    <row r="515" spans="1:12" ht="12.75">
      <c r="A515" s="28"/>
      <c r="B515" s="29"/>
      <c r="C515" s="10"/>
      <c r="D515" s="29"/>
      <c r="E515" s="26"/>
      <c r="H515" s="16">
        <v>37</v>
      </c>
      <c r="I515" s="16">
        <v>0</v>
      </c>
      <c r="J515" s="16">
        <v>28</v>
      </c>
      <c r="K515" s="19">
        <v>36</v>
      </c>
      <c r="L515" s="16">
        <v>9</v>
      </c>
    </row>
    <row r="516" spans="1:12" ht="12.75">
      <c r="A516" s="28"/>
      <c r="B516" s="29"/>
      <c r="C516" s="10"/>
      <c r="D516" s="29"/>
      <c r="E516" s="26"/>
      <c r="H516" s="16">
        <v>31</v>
      </c>
      <c r="I516" s="16">
        <v>38</v>
      </c>
      <c r="J516" s="16">
        <v>44</v>
      </c>
      <c r="K516" s="16">
        <v>38</v>
      </c>
      <c r="L516" s="16">
        <v>13</v>
      </c>
    </row>
    <row r="517" spans="1:12" ht="12.75">
      <c r="A517" s="28"/>
      <c r="B517" s="29"/>
      <c r="C517" s="10"/>
      <c r="D517" s="29"/>
      <c r="E517" s="26"/>
      <c r="H517" s="16">
        <v>43</v>
      </c>
      <c r="I517" s="16">
        <v>40</v>
      </c>
      <c r="J517" s="16">
        <v>37</v>
      </c>
      <c r="K517" s="16">
        <v>35</v>
      </c>
      <c r="L517" s="16">
        <v>25</v>
      </c>
    </row>
    <row r="519" spans="1:12" ht="12.75">
      <c r="A519" s="1"/>
      <c r="B519" s="14"/>
      <c r="C519" s="14"/>
      <c r="D519" s="3" t="s">
        <v>0</v>
      </c>
      <c r="E519" s="3"/>
      <c r="F519" s="4">
        <f>K519*E513</f>
        <v>9.709610286487706</v>
      </c>
      <c r="H519" s="41" t="s">
        <v>10</v>
      </c>
      <c r="I519" s="9"/>
      <c r="K519" s="4">
        <f>AVERAGE(H508:L517)</f>
        <v>31.04</v>
      </c>
      <c r="L519" t="s">
        <v>11</v>
      </c>
    </row>
    <row r="521" spans="1:5" ht="12.75">
      <c r="A521" s="1" t="s">
        <v>9</v>
      </c>
      <c r="B521" s="1"/>
      <c r="C521" s="1" t="s">
        <v>20</v>
      </c>
      <c r="D521" s="1" t="s">
        <v>33</v>
      </c>
      <c r="E521" s="1"/>
    </row>
    <row r="522" spans="1:5" ht="12.75">
      <c r="A522" s="20" t="s">
        <v>8</v>
      </c>
      <c r="B522" s="21">
        <v>35576</v>
      </c>
      <c r="C522" s="1"/>
      <c r="D522" s="1" t="s">
        <v>12</v>
      </c>
      <c r="E522" s="23">
        <v>0.5069444444444444</v>
      </c>
    </row>
    <row r="523" spans="8:12" ht="12.75">
      <c r="H523" s="5"/>
      <c r="I523" s="5"/>
      <c r="J523" s="5"/>
      <c r="K523" s="5"/>
      <c r="L523" s="5"/>
    </row>
    <row r="524" spans="1:12" ht="12.75">
      <c r="A524" s="6"/>
      <c r="B524" s="7" t="s">
        <v>1</v>
      </c>
      <c r="C524" s="7" t="s">
        <v>2</v>
      </c>
      <c r="D524" s="8" t="s">
        <v>19</v>
      </c>
      <c r="E524" s="8" t="s">
        <v>5</v>
      </c>
      <c r="F524" s="8"/>
      <c r="H524" s="41" t="s">
        <v>6</v>
      </c>
      <c r="I524" s="9"/>
      <c r="J524" s="9"/>
      <c r="K524" s="9"/>
      <c r="L524" s="9"/>
    </row>
    <row r="525" spans="1:12" ht="12.75">
      <c r="A525" s="10">
        <v>1</v>
      </c>
      <c r="B525" s="29">
        <v>10</v>
      </c>
      <c r="C525" s="10">
        <f>B525*2.54</f>
        <v>25.4</v>
      </c>
      <c r="D525" s="29">
        <v>2.6</v>
      </c>
      <c r="E525" s="26">
        <f>D525/B525</f>
        <v>0.26</v>
      </c>
      <c r="F525" s="11"/>
      <c r="H525" s="16">
        <v>28</v>
      </c>
      <c r="I525" s="19">
        <v>56</v>
      </c>
      <c r="J525" s="16">
        <v>43</v>
      </c>
      <c r="K525" s="19">
        <v>43</v>
      </c>
      <c r="L525" s="16">
        <v>59</v>
      </c>
    </row>
    <row r="526" spans="1:12" ht="12.75">
      <c r="A526" s="10">
        <v>2</v>
      </c>
      <c r="B526" s="29">
        <v>11</v>
      </c>
      <c r="C526" s="10">
        <f>B526*2.54</f>
        <v>27.94</v>
      </c>
      <c r="D526" s="29">
        <v>3.2</v>
      </c>
      <c r="E526" s="26">
        <f>D526/B526</f>
        <v>0.29090909090909095</v>
      </c>
      <c r="F526" s="11"/>
      <c r="H526" s="16">
        <v>32</v>
      </c>
      <c r="I526" s="16">
        <v>51</v>
      </c>
      <c r="J526" s="16">
        <v>49</v>
      </c>
      <c r="K526" s="33">
        <v>53</v>
      </c>
      <c r="L526" s="16">
        <v>59</v>
      </c>
    </row>
    <row r="527" spans="1:12" ht="12.75">
      <c r="A527" s="10">
        <v>3</v>
      </c>
      <c r="B527" s="29">
        <v>18</v>
      </c>
      <c r="C527" s="10">
        <f>B527*2.54</f>
        <v>45.72</v>
      </c>
      <c r="D527" s="29">
        <v>5.4</v>
      </c>
      <c r="E527" s="26">
        <f>D527/B527</f>
        <v>0.30000000000000004</v>
      </c>
      <c r="F527" s="11"/>
      <c r="H527" s="16">
        <v>34</v>
      </c>
      <c r="I527" s="16">
        <v>48</v>
      </c>
      <c r="J527" s="16">
        <v>50</v>
      </c>
      <c r="K527" s="19">
        <v>50</v>
      </c>
      <c r="L527" s="16">
        <v>55</v>
      </c>
    </row>
    <row r="528" spans="1:12" ht="12.75">
      <c r="A528" s="10">
        <v>4</v>
      </c>
      <c r="B528" s="29">
        <v>15</v>
      </c>
      <c r="C528" s="10">
        <f>B528*2.54</f>
        <v>38.1</v>
      </c>
      <c r="D528" s="29">
        <v>4.9</v>
      </c>
      <c r="E528" s="26">
        <f>D528/B528</f>
        <v>0.3266666666666667</v>
      </c>
      <c r="F528" s="11"/>
      <c r="H528" s="16">
        <v>48</v>
      </c>
      <c r="I528" s="16">
        <v>43</v>
      </c>
      <c r="J528" s="19">
        <v>38</v>
      </c>
      <c r="K528" s="19">
        <v>50</v>
      </c>
      <c r="L528" s="16">
        <v>53</v>
      </c>
    </row>
    <row r="529" spans="1:12" ht="12.75">
      <c r="A529" s="10">
        <v>5</v>
      </c>
      <c r="B529" s="29">
        <v>11</v>
      </c>
      <c r="C529" s="10">
        <f>B529*2.54</f>
        <v>27.94</v>
      </c>
      <c r="D529" s="29">
        <v>3.3</v>
      </c>
      <c r="E529" s="26">
        <f>D529/B529</f>
        <v>0.3</v>
      </c>
      <c r="F529" s="11"/>
      <c r="H529" s="16">
        <v>45</v>
      </c>
      <c r="I529" s="16">
        <v>47</v>
      </c>
      <c r="J529" s="19">
        <v>36</v>
      </c>
      <c r="K529" s="19">
        <v>56</v>
      </c>
      <c r="L529" s="16">
        <v>60</v>
      </c>
    </row>
    <row r="530" spans="1:12" ht="12.75">
      <c r="A530" s="1" t="s">
        <v>7</v>
      </c>
      <c r="B530" s="14">
        <f>AVERAGE(B525:B529)</f>
        <v>13</v>
      </c>
      <c r="C530" s="14">
        <f>AVERAGE(C525:C529)</f>
        <v>33.019999999999996</v>
      </c>
      <c r="D530" s="14">
        <f>AVERAGE(D525:D529)</f>
        <v>3.8800000000000003</v>
      </c>
      <c r="E530" s="2">
        <f>AVERAGE(E525:E529)</f>
        <v>0.29551515151515156</v>
      </c>
      <c r="F530" s="2"/>
      <c r="H530" s="16">
        <v>40</v>
      </c>
      <c r="I530" s="16">
        <v>37</v>
      </c>
      <c r="J530" s="16">
        <v>41</v>
      </c>
      <c r="K530" s="19">
        <v>64</v>
      </c>
      <c r="L530" s="16">
        <v>70</v>
      </c>
    </row>
    <row r="531" spans="1:12" ht="12.75">
      <c r="A531" s="28"/>
      <c r="B531" s="29"/>
      <c r="C531" s="10"/>
      <c r="D531" s="29"/>
      <c r="E531" s="26"/>
      <c r="H531" s="16">
        <v>53</v>
      </c>
      <c r="I531" s="16">
        <v>45</v>
      </c>
      <c r="J531" s="16">
        <v>43</v>
      </c>
      <c r="K531" s="19">
        <v>67</v>
      </c>
      <c r="L531" s="16">
        <v>66</v>
      </c>
    </row>
    <row r="532" spans="1:12" ht="12.75">
      <c r="A532" s="28"/>
      <c r="B532" s="29"/>
      <c r="C532" s="10"/>
      <c r="D532" s="29"/>
      <c r="E532" s="26"/>
      <c r="H532" s="16">
        <v>43</v>
      </c>
      <c r="I532" s="16">
        <v>49</v>
      </c>
      <c r="J532" s="16">
        <v>33</v>
      </c>
      <c r="K532" s="19">
        <v>59</v>
      </c>
      <c r="L532" s="16">
        <v>66</v>
      </c>
    </row>
    <row r="533" spans="1:12" ht="12.75">
      <c r="A533" s="28"/>
      <c r="B533" s="29"/>
      <c r="C533" s="10"/>
      <c r="D533" s="29"/>
      <c r="E533" s="26"/>
      <c r="H533" s="16">
        <v>35</v>
      </c>
      <c r="I533" s="16">
        <v>54</v>
      </c>
      <c r="J533" s="16">
        <v>46</v>
      </c>
      <c r="K533" s="16">
        <v>62</v>
      </c>
      <c r="L533" s="16">
        <v>61</v>
      </c>
    </row>
    <row r="534" spans="1:12" ht="12.75">
      <c r="A534" s="28"/>
      <c r="B534" s="29"/>
      <c r="C534" s="10"/>
      <c r="D534" s="29"/>
      <c r="E534" s="26"/>
      <c r="H534" s="16">
        <v>60</v>
      </c>
      <c r="I534" s="16">
        <v>58</v>
      </c>
      <c r="J534" s="16">
        <v>42</v>
      </c>
      <c r="K534" s="16">
        <v>59</v>
      </c>
      <c r="L534" s="16">
        <v>61</v>
      </c>
    </row>
    <row r="536" spans="1:12" ht="12.75">
      <c r="A536" s="1"/>
      <c r="B536" s="14"/>
      <c r="C536" s="14"/>
      <c r="D536" s="3" t="s">
        <v>0</v>
      </c>
      <c r="E536" s="3"/>
      <c r="F536" s="4">
        <f>K536*E530</f>
        <v>14.775757575757579</v>
      </c>
      <c r="H536" s="41" t="s">
        <v>10</v>
      </c>
      <c r="I536" s="9"/>
      <c r="K536" s="4">
        <f>AVERAGE(H525:L534)</f>
        <v>50</v>
      </c>
      <c r="L536" t="s">
        <v>11</v>
      </c>
    </row>
    <row r="538" spans="1:5" ht="12.75">
      <c r="A538" s="1" t="s">
        <v>9</v>
      </c>
      <c r="B538" s="1"/>
      <c r="C538" s="1" t="s">
        <v>20</v>
      </c>
      <c r="D538" s="1" t="s">
        <v>34</v>
      </c>
      <c r="E538" s="1"/>
    </row>
    <row r="539" spans="1:5" ht="12.75">
      <c r="A539" s="20" t="s">
        <v>8</v>
      </c>
      <c r="B539" s="21">
        <v>35576</v>
      </c>
      <c r="C539" s="1"/>
      <c r="D539" s="1" t="s">
        <v>12</v>
      </c>
      <c r="E539" s="23">
        <v>0.5416666666666666</v>
      </c>
    </row>
    <row r="540" spans="8:12" ht="12.75">
      <c r="H540" s="5"/>
      <c r="I540" s="5"/>
      <c r="J540" s="5"/>
      <c r="K540" s="5"/>
      <c r="L540" s="5"/>
    </row>
    <row r="541" spans="1:12" ht="12.75">
      <c r="A541" s="6"/>
      <c r="B541" s="7" t="s">
        <v>1</v>
      </c>
      <c r="C541" s="7" t="s">
        <v>2</v>
      </c>
      <c r="D541" s="8" t="s">
        <v>19</v>
      </c>
      <c r="E541" s="8" t="s">
        <v>5</v>
      </c>
      <c r="F541" s="8"/>
      <c r="H541" s="41" t="s">
        <v>6</v>
      </c>
      <c r="I541" s="9"/>
      <c r="J541" s="9"/>
      <c r="K541" s="9"/>
      <c r="L541" s="9"/>
    </row>
    <row r="542" spans="1:12" ht="12.75">
      <c r="A542" s="10">
        <v>1</v>
      </c>
      <c r="B542" s="29">
        <v>12</v>
      </c>
      <c r="C542" s="10">
        <f>B542*2.54</f>
        <v>30.48</v>
      </c>
      <c r="D542" s="29">
        <v>3.7</v>
      </c>
      <c r="E542" s="26">
        <f>D542/B542</f>
        <v>0.30833333333333335</v>
      </c>
      <c r="F542" s="11"/>
      <c r="H542" s="16">
        <v>13</v>
      </c>
      <c r="I542" s="19">
        <v>27</v>
      </c>
      <c r="J542" s="16">
        <v>42</v>
      </c>
      <c r="K542" s="19">
        <v>22</v>
      </c>
      <c r="L542" s="16">
        <v>37</v>
      </c>
    </row>
    <row r="543" spans="1:12" ht="12.75">
      <c r="A543" s="10">
        <v>2</v>
      </c>
      <c r="B543" s="29">
        <v>6.5</v>
      </c>
      <c r="C543" s="10">
        <f>B543*2.54</f>
        <v>16.51</v>
      </c>
      <c r="D543" s="29">
        <v>3.1</v>
      </c>
      <c r="E543" s="26">
        <f>D543/B543</f>
        <v>0.47692307692307695</v>
      </c>
      <c r="F543" s="11"/>
      <c r="H543" s="16">
        <v>36</v>
      </c>
      <c r="I543" s="16">
        <v>45</v>
      </c>
      <c r="J543" s="16">
        <v>53</v>
      </c>
      <c r="K543" s="33">
        <v>0</v>
      </c>
      <c r="L543" s="16">
        <v>41</v>
      </c>
    </row>
    <row r="544" spans="1:12" ht="12.75">
      <c r="A544" s="10">
        <v>3</v>
      </c>
      <c r="B544" s="29">
        <v>11.5</v>
      </c>
      <c r="C544" s="10">
        <f>B544*2.54</f>
        <v>29.21</v>
      </c>
      <c r="D544" s="29">
        <v>4.4</v>
      </c>
      <c r="E544" s="26">
        <f>D544/B544</f>
        <v>0.3826086956521739</v>
      </c>
      <c r="F544" s="11"/>
      <c r="H544" s="16">
        <v>48</v>
      </c>
      <c r="I544" s="16">
        <v>42</v>
      </c>
      <c r="J544" s="16">
        <v>43</v>
      </c>
      <c r="K544" s="19">
        <v>0</v>
      </c>
      <c r="L544" s="16">
        <v>38</v>
      </c>
    </row>
    <row r="545" spans="1:12" ht="12.75">
      <c r="A545" s="10">
        <v>4</v>
      </c>
      <c r="B545" s="29">
        <v>13</v>
      </c>
      <c r="C545" s="10">
        <f>B545*2.54</f>
        <v>33.02</v>
      </c>
      <c r="D545" s="29">
        <v>4</v>
      </c>
      <c r="E545" s="26">
        <f>D545/B545</f>
        <v>0.3076923076923077</v>
      </c>
      <c r="F545" s="11"/>
      <c r="H545" s="16">
        <v>43</v>
      </c>
      <c r="I545" s="16">
        <v>32</v>
      </c>
      <c r="J545" s="19">
        <v>49</v>
      </c>
      <c r="K545" s="19">
        <v>28</v>
      </c>
      <c r="L545" s="16">
        <v>54</v>
      </c>
    </row>
    <row r="546" spans="1:12" ht="12.75">
      <c r="A546" s="10">
        <v>5</v>
      </c>
      <c r="B546" s="29">
        <v>13</v>
      </c>
      <c r="C546" s="10">
        <f>B546*2.54</f>
        <v>33.02</v>
      </c>
      <c r="D546" s="29">
        <v>4</v>
      </c>
      <c r="E546" s="26">
        <f>D546/B546</f>
        <v>0.3076923076923077</v>
      </c>
      <c r="F546" s="11"/>
      <c r="H546" s="16">
        <v>39</v>
      </c>
      <c r="I546" s="16">
        <v>39</v>
      </c>
      <c r="J546" s="19">
        <v>34</v>
      </c>
      <c r="K546" s="19">
        <v>23</v>
      </c>
      <c r="L546" s="16">
        <v>40</v>
      </c>
    </row>
    <row r="547" spans="1:12" ht="12.75">
      <c r="A547" s="1" t="s">
        <v>7</v>
      </c>
      <c r="B547" s="14">
        <f>AVERAGE(B542:B546)</f>
        <v>11.2</v>
      </c>
      <c r="C547" s="14">
        <f>AVERAGE(C542:C546)</f>
        <v>28.448</v>
      </c>
      <c r="D547" s="14">
        <f>AVERAGE(D542:D546)</f>
        <v>3.8400000000000007</v>
      </c>
      <c r="E547" s="2">
        <f>AVERAGE(E542:E546)</f>
        <v>0.35664994425863994</v>
      </c>
      <c r="F547" s="2"/>
      <c r="H547" s="16">
        <v>33</v>
      </c>
      <c r="I547" s="16">
        <v>33</v>
      </c>
      <c r="J547" s="16">
        <v>45</v>
      </c>
      <c r="K547" s="19">
        <v>40</v>
      </c>
      <c r="L547" s="16">
        <v>36</v>
      </c>
    </row>
    <row r="548" spans="1:12" ht="12.75">
      <c r="A548" s="28"/>
      <c r="B548" s="29"/>
      <c r="C548" s="10"/>
      <c r="D548" s="29"/>
      <c r="E548" s="26"/>
      <c r="H548" s="16">
        <v>40</v>
      </c>
      <c r="I548" s="16">
        <v>34</v>
      </c>
      <c r="J548" s="16">
        <v>45</v>
      </c>
      <c r="K548" s="19">
        <v>45</v>
      </c>
      <c r="L548" s="16">
        <v>42</v>
      </c>
    </row>
    <row r="549" spans="1:12" ht="12.75">
      <c r="A549" s="28"/>
      <c r="B549" s="29"/>
      <c r="C549" s="10"/>
      <c r="D549" s="29"/>
      <c r="E549" s="26"/>
      <c r="H549" s="16">
        <v>37</v>
      </c>
      <c r="I549" s="16">
        <v>27</v>
      </c>
      <c r="J549" s="16">
        <v>36</v>
      </c>
      <c r="K549" s="19">
        <v>34</v>
      </c>
      <c r="L549" s="16">
        <v>24</v>
      </c>
    </row>
    <row r="550" spans="1:12" ht="12.75">
      <c r="A550" s="28"/>
      <c r="B550" s="29"/>
      <c r="C550" s="10"/>
      <c r="D550" s="29"/>
      <c r="E550" s="26"/>
      <c r="H550" s="16">
        <v>39</v>
      </c>
      <c r="I550" s="16">
        <v>32</v>
      </c>
      <c r="J550" s="16">
        <v>30</v>
      </c>
      <c r="K550" s="16">
        <v>26</v>
      </c>
      <c r="L550" s="16">
        <v>37</v>
      </c>
    </row>
    <row r="551" spans="1:12" ht="12.75">
      <c r="A551" s="28"/>
      <c r="B551" s="29"/>
      <c r="C551" s="10"/>
      <c r="D551" s="29"/>
      <c r="E551" s="26"/>
      <c r="H551" s="16">
        <v>21</v>
      </c>
      <c r="I551" s="16">
        <v>38</v>
      </c>
      <c r="J551" s="16">
        <v>30</v>
      </c>
      <c r="K551" s="16">
        <v>30</v>
      </c>
      <c r="L551" s="16">
        <v>45</v>
      </c>
    </row>
    <row r="553" spans="1:12" ht="12.75">
      <c r="A553" s="1"/>
      <c r="B553" s="14"/>
      <c r="C553" s="14"/>
      <c r="D553" s="3" t="s">
        <v>0</v>
      </c>
      <c r="E553" s="3"/>
      <c r="F553" s="4">
        <f>K553*E547</f>
        <v>12.461349052396878</v>
      </c>
      <c r="H553" s="41" t="s">
        <v>10</v>
      </c>
      <c r="I553" s="9"/>
      <c r="K553" s="4">
        <f>AVERAGE(H542:L551)</f>
        <v>34.94</v>
      </c>
      <c r="L553" t="s">
        <v>11</v>
      </c>
    </row>
    <row r="554" spans="1:11" ht="12.75">
      <c r="A554" s="1"/>
      <c r="B554" s="14"/>
      <c r="C554" s="34" t="s">
        <v>44</v>
      </c>
      <c r="D554" s="3"/>
      <c r="E554" s="3"/>
      <c r="F554" s="14">
        <f>AVERAGE(F553,F536,F519)</f>
        <v>12.315572304880723</v>
      </c>
      <c r="H554" s="9"/>
      <c r="I554" s="9"/>
      <c r="K554" s="4"/>
    </row>
    <row r="556" spans="1:5" ht="12.75">
      <c r="A556" s="1" t="s">
        <v>9</v>
      </c>
      <c r="B556" s="1"/>
      <c r="C556" s="1" t="s">
        <v>20</v>
      </c>
      <c r="D556" s="1" t="s">
        <v>34</v>
      </c>
      <c r="E556" s="1"/>
    </row>
    <row r="557" spans="1:5" ht="12.75">
      <c r="A557" s="20" t="s">
        <v>8</v>
      </c>
      <c r="B557" s="21">
        <v>35577</v>
      </c>
      <c r="C557" s="1"/>
      <c r="D557" s="1" t="s">
        <v>12</v>
      </c>
      <c r="E557" s="23">
        <v>0.46527777777777773</v>
      </c>
    </row>
    <row r="558" spans="8:12" ht="12.75">
      <c r="H558" s="5"/>
      <c r="I558" s="5"/>
      <c r="J558" s="5"/>
      <c r="K558" s="5"/>
      <c r="L558" s="5"/>
    </row>
    <row r="559" spans="1:12" ht="12.75">
      <c r="A559" s="6"/>
      <c r="B559" s="7" t="s">
        <v>1</v>
      </c>
      <c r="C559" s="7" t="s">
        <v>2</v>
      </c>
      <c r="D559" s="8" t="s">
        <v>19</v>
      </c>
      <c r="E559" s="8" t="s">
        <v>5</v>
      </c>
      <c r="F559" s="8"/>
      <c r="H559" s="41" t="s">
        <v>6</v>
      </c>
      <c r="I559" s="9"/>
      <c r="J559" s="9"/>
      <c r="K559" s="9"/>
      <c r="L559" s="9"/>
    </row>
    <row r="560" spans="1:12" ht="12.75">
      <c r="A560" s="10">
        <v>1</v>
      </c>
      <c r="B560" s="29">
        <v>13</v>
      </c>
      <c r="C560" s="10">
        <f>B560*2.54</f>
        <v>33.02</v>
      </c>
      <c r="D560" s="29">
        <v>5.1</v>
      </c>
      <c r="E560" s="26">
        <f>D560/B560</f>
        <v>0.3923076923076923</v>
      </c>
      <c r="F560" s="11"/>
      <c r="H560" s="16">
        <v>53</v>
      </c>
      <c r="I560" s="19">
        <v>34</v>
      </c>
      <c r="J560" s="16">
        <v>41</v>
      </c>
      <c r="K560" s="19">
        <v>34</v>
      </c>
      <c r="L560" s="16">
        <v>47</v>
      </c>
    </row>
    <row r="561" spans="1:12" ht="12.75">
      <c r="A561" s="10">
        <v>2</v>
      </c>
      <c r="B561" s="29">
        <v>11</v>
      </c>
      <c r="C561" s="10">
        <f>B561*2.54</f>
        <v>27.94</v>
      </c>
      <c r="D561" s="29">
        <v>3.2</v>
      </c>
      <c r="E561" s="26">
        <f>D561/B561</f>
        <v>0.29090909090909095</v>
      </c>
      <c r="F561" s="11"/>
      <c r="H561" s="16">
        <v>42</v>
      </c>
      <c r="I561" s="16">
        <v>49</v>
      </c>
      <c r="J561" s="16">
        <v>37</v>
      </c>
      <c r="K561" s="33">
        <v>38</v>
      </c>
      <c r="L561" s="16">
        <v>30</v>
      </c>
    </row>
    <row r="562" spans="1:12" ht="12.75">
      <c r="A562" s="10">
        <v>3</v>
      </c>
      <c r="B562" s="29">
        <v>11</v>
      </c>
      <c r="C562" s="10">
        <f>B562*2.54</f>
        <v>27.94</v>
      </c>
      <c r="D562" s="29">
        <v>2.7</v>
      </c>
      <c r="E562" s="26">
        <f>D562/B562</f>
        <v>0.24545454545454548</v>
      </c>
      <c r="F562" s="11"/>
      <c r="H562" s="16">
        <v>33</v>
      </c>
      <c r="I562" s="16">
        <v>26</v>
      </c>
      <c r="J562" s="16">
        <v>31</v>
      </c>
      <c r="K562" s="19">
        <v>34</v>
      </c>
      <c r="L562" s="16">
        <v>35</v>
      </c>
    </row>
    <row r="563" spans="1:12" ht="12.75">
      <c r="A563" s="10">
        <v>4</v>
      </c>
      <c r="B563" s="29">
        <v>13.5</v>
      </c>
      <c r="C563" s="10">
        <f>B563*2.54</f>
        <v>34.29</v>
      </c>
      <c r="D563" s="29">
        <v>4.5</v>
      </c>
      <c r="E563" s="26">
        <f>D563/B563</f>
        <v>0.3333333333333333</v>
      </c>
      <c r="F563" s="11"/>
      <c r="H563" s="16">
        <v>27</v>
      </c>
      <c r="I563" s="16">
        <v>21</v>
      </c>
      <c r="J563" s="19">
        <v>32</v>
      </c>
      <c r="K563" s="19">
        <v>38</v>
      </c>
      <c r="L563" s="16">
        <v>50</v>
      </c>
    </row>
    <row r="564" spans="1:12" ht="12.75">
      <c r="A564" s="10">
        <v>5</v>
      </c>
      <c r="B564" s="29">
        <v>12</v>
      </c>
      <c r="C564" s="10">
        <f>B564*2.54</f>
        <v>30.48</v>
      </c>
      <c r="D564" s="29">
        <v>3.4</v>
      </c>
      <c r="E564" s="26">
        <f>D564/B564</f>
        <v>0.2833333333333333</v>
      </c>
      <c r="F564" s="11"/>
      <c r="H564" s="16">
        <v>20</v>
      </c>
      <c r="I564" s="16">
        <v>29</v>
      </c>
      <c r="J564" s="19">
        <v>45</v>
      </c>
      <c r="K564" s="19">
        <v>23</v>
      </c>
      <c r="L564" s="16">
        <v>42</v>
      </c>
    </row>
    <row r="565" spans="1:12" ht="12.75">
      <c r="A565" s="1" t="s">
        <v>7</v>
      </c>
      <c r="B565" s="14">
        <f>AVERAGE(B560:B564)</f>
        <v>12.1</v>
      </c>
      <c r="C565" s="14">
        <f>AVERAGE(C560:C564)</f>
        <v>30.733999999999998</v>
      </c>
      <c r="D565" s="14">
        <f>AVERAGE(D560:D564)</f>
        <v>3.78</v>
      </c>
      <c r="E565" s="2">
        <f>AVERAGE(E560:E564)</f>
        <v>0.3090675990675991</v>
      </c>
      <c r="F565" s="2"/>
      <c r="H565" s="16">
        <v>0</v>
      </c>
      <c r="I565" s="16">
        <v>32</v>
      </c>
      <c r="J565" s="16">
        <v>26</v>
      </c>
      <c r="K565" s="19">
        <v>30</v>
      </c>
      <c r="L565" s="16">
        <v>46</v>
      </c>
    </row>
    <row r="566" spans="1:12" ht="12.75">
      <c r="A566" s="28"/>
      <c r="B566" s="29"/>
      <c r="C566" s="10"/>
      <c r="D566" s="29"/>
      <c r="E566" s="26"/>
      <c r="H566" s="16">
        <v>0</v>
      </c>
      <c r="I566" s="16">
        <v>41</v>
      </c>
      <c r="J566" s="16">
        <v>37</v>
      </c>
      <c r="K566" s="19">
        <v>50</v>
      </c>
      <c r="L566" s="16">
        <v>40</v>
      </c>
    </row>
    <row r="567" spans="1:12" ht="12.75">
      <c r="A567" s="28"/>
      <c r="B567" s="29"/>
      <c r="C567" s="10"/>
      <c r="D567" s="29"/>
      <c r="E567" s="26"/>
      <c r="H567" s="16">
        <v>27</v>
      </c>
      <c r="I567" s="16">
        <v>43</v>
      </c>
      <c r="J567" s="16">
        <v>47</v>
      </c>
      <c r="K567" s="19">
        <v>38</v>
      </c>
      <c r="L567" s="16">
        <v>45</v>
      </c>
    </row>
    <row r="568" spans="1:12" ht="12.75">
      <c r="A568" s="28"/>
      <c r="B568" s="29"/>
      <c r="C568" s="10"/>
      <c r="D568" s="29"/>
      <c r="E568" s="26"/>
      <c r="H568" s="16">
        <v>22</v>
      </c>
      <c r="I568" s="16">
        <v>57</v>
      </c>
      <c r="J568" s="16">
        <v>39</v>
      </c>
      <c r="K568" s="16">
        <v>31</v>
      </c>
      <c r="L568" s="16">
        <v>46</v>
      </c>
    </row>
    <row r="569" spans="1:12" ht="12.75">
      <c r="A569" s="28"/>
      <c r="B569" s="29"/>
      <c r="C569" s="10"/>
      <c r="D569" s="29"/>
      <c r="E569" s="26"/>
      <c r="H569" s="16">
        <v>40</v>
      </c>
      <c r="I569" s="16">
        <v>34</v>
      </c>
      <c r="J569" s="16">
        <v>39</v>
      </c>
      <c r="K569" s="16">
        <v>28</v>
      </c>
      <c r="L569" s="16">
        <v>30</v>
      </c>
    </row>
    <row r="571" spans="1:12" ht="12.75">
      <c r="A571" s="1"/>
      <c r="B571" s="14"/>
      <c r="C571" s="14"/>
      <c r="D571" s="3" t="s">
        <v>0</v>
      </c>
      <c r="E571" s="3"/>
      <c r="F571" s="4">
        <f>K571*E565</f>
        <v>10.872998135198136</v>
      </c>
      <c r="H571" s="41" t="s">
        <v>10</v>
      </c>
      <c r="I571" s="9"/>
      <c r="K571" s="4">
        <f>AVERAGE(H560:L569)</f>
        <v>35.18</v>
      </c>
      <c r="L571" t="s">
        <v>11</v>
      </c>
    </row>
    <row r="573" spans="1:5" ht="12.75">
      <c r="A573" s="1" t="s">
        <v>9</v>
      </c>
      <c r="B573" s="1"/>
      <c r="C573" s="1" t="s">
        <v>20</v>
      </c>
      <c r="D573" s="1" t="s">
        <v>33</v>
      </c>
      <c r="E573" s="1"/>
    </row>
    <row r="574" spans="1:5" ht="12.75">
      <c r="A574" s="20" t="s">
        <v>8</v>
      </c>
      <c r="B574" s="21">
        <v>35577</v>
      </c>
      <c r="C574" s="1"/>
      <c r="D574" s="1" t="s">
        <v>12</v>
      </c>
      <c r="E574" s="23">
        <v>0.4895833333333333</v>
      </c>
    </row>
    <row r="575" spans="8:12" ht="12.75">
      <c r="H575" s="5"/>
      <c r="I575" s="5"/>
      <c r="J575" s="5"/>
      <c r="K575" s="5"/>
      <c r="L575" s="5"/>
    </row>
    <row r="576" spans="1:12" ht="12.75">
      <c r="A576" s="6"/>
      <c r="B576" s="7" t="s">
        <v>1</v>
      </c>
      <c r="C576" s="7" t="s">
        <v>2</v>
      </c>
      <c r="D576" s="8" t="s">
        <v>19</v>
      </c>
      <c r="E576" s="8" t="s">
        <v>5</v>
      </c>
      <c r="F576" s="8"/>
      <c r="H576" s="41" t="s">
        <v>6</v>
      </c>
      <c r="I576" s="9"/>
      <c r="J576" s="9"/>
      <c r="K576" s="9"/>
      <c r="L576" s="9"/>
    </row>
    <row r="577" spans="1:12" ht="12.75">
      <c r="A577" s="10">
        <v>1</v>
      </c>
      <c r="B577" s="29">
        <v>15</v>
      </c>
      <c r="C577" s="10">
        <f>B577*2.54</f>
        <v>38.1</v>
      </c>
      <c r="D577" s="29">
        <v>4.7</v>
      </c>
      <c r="E577" s="26">
        <f>D577/B577</f>
        <v>0.31333333333333335</v>
      </c>
      <c r="F577" s="11"/>
      <c r="H577" s="16">
        <v>25</v>
      </c>
      <c r="I577" s="19">
        <v>49</v>
      </c>
      <c r="J577" s="16">
        <v>42</v>
      </c>
      <c r="K577" s="19">
        <v>42</v>
      </c>
      <c r="L577" s="16">
        <v>53</v>
      </c>
    </row>
    <row r="578" spans="1:12" ht="12.75">
      <c r="A578" s="10">
        <v>2</v>
      </c>
      <c r="B578" s="29">
        <v>13.5</v>
      </c>
      <c r="C578" s="10">
        <f>B578*2.54</f>
        <v>34.29</v>
      </c>
      <c r="D578" s="29">
        <v>4.1</v>
      </c>
      <c r="E578" s="26">
        <f>D578/B578</f>
        <v>0.3037037037037037</v>
      </c>
      <c r="F578" s="11"/>
      <c r="H578" s="16">
        <v>39</v>
      </c>
      <c r="I578" s="16">
        <v>50</v>
      </c>
      <c r="J578" s="16">
        <v>54</v>
      </c>
      <c r="K578" s="33">
        <v>48</v>
      </c>
      <c r="L578" s="16">
        <v>51</v>
      </c>
    </row>
    <row r="579" spans="1:12" ht="12.75">
      <c r="A579" s="10">
        <v>3</v>
      </c>
      <c r="B579" s="29">
        <v>11.5</v>
      </c>
      <c r="C579" s="10">
        <f>B579*2.54</f>
        <v>29.21</v>
      </c>
      <c r="D579" s="29">
        <v>3.5</v>
      </c>
      <c r="E579" s="26">
        <f>D579/B579</f>
        <v>0.30434782608695654</v>
      </c>
      <c r="F579" s="11"/>
      <c r="H579" s="16">
        <v>54</v>
      </c>
      <c r="I579" s="16">
        <v>55</v>
      </c>
      <c r="J579" s="16">
        <v>35</v>
      </c>
      <c r="K579" s="19">
        <v>46</v>
      </c>
      <c r="L579" s="16">
        <v>60</v>
      </c>
    </row>
    <row r="580" spans="1:12" ht="12.75">
      <c r="A580" s="10">
        <v>4</v>
      </c>
      <c r="B580" s="29">
        <v>16</v>
      </c>
      <c r="C580" s="10">
        <f>B580*2.54</f>
        <v>40.64</v>
      </c>
      <c r="D580" s="29">
        <v>5.5</v>
      </c>
      <c r="E580" s="26">
        <f>D580/B580</f>
        <v>0.34375</v>
      </c>
      <c r="F580" s="11"/>
      <c r="H580" s="16">
        <v>36</v>
      </c>
      <c r="I580" s="16">
        <v>42</v>
      </c>
      <c r="J580" s="19">
        <v>31</v>
      </c>
      <c r="K580" s="19">
        <v>47</v>
      </c>
      <c r="L580" s="16">
        <v>61</v>
      </c>
    </row>
    <row r="581" spans="1:12" ht="12.75">
      <c r="A581" s="10">
        <v>5</v>
      </c>
      <c r="B581" s="29">
        <v>8.5</v>
      </c>
      <c r="C581" s="10">
        <f>B581*2.54</f>
        <v>21.59</v>
      </c>
      <c r="D581" s="29">
        <v>3.7</v>
      </c>
      <c r="E581" s="26">
        <f>D581/B581</f>
        <v>0.43529411764705883</v>
      </c>
      <c r="F581" s="11"/>
      <c r="H581" s="16">
        <v>42</v>
      </c>
      <c r="I581" s="16">
        <v>36</v>
      </c>
      <c r="J581" s="19">
        <v>33</v>
      </c>
      <c r="K581" s="19">
        <v>56</v>
      </c>
      <c r="L581" s="16">
        <v>65</v>
      </c>
    </row>
    <row r="582" spans="1:12" ht="12.75">
      <c r="A582" s="1" t="s">
        <v>7</v>
      </c>
      <c r="B582" s="14">
        <f>AVERAGE(B577:B581)</f>
        <v>12.9</v>
      </c>
      <c r="C582" s="14">
        <f>AVERAGE(C577:C581)</f>
        <v>32.766000000000005</v>
      </c>
      <c r="D582" s="14">
        <f>AVERAGE(D577:D581)</f>
        <v>4.3</v>
      </c>
      <c r="E582" s="2">
        <f>AVERAGE(E577:E581)</f>
        <v>0.3400857961542105</v>
      </c>
      <c r="F582" s="2"/>
      <c r="H582" s="16">
        <v>51</v>
      </c>
      <c r="I582" s="16">
        <v>44</v>
      </c>
      <c r="J582" s="16">
        <v>40</v>
      </c>
      <c r="K582" s="19">
        <v>60</v>
      </c>
      <c r="L582" s="16">
        <v>65</v>
      </c>
    </row>
    <row r="583" spans="1:12" ht="12.75">
      <c r="A583" s="28"/>
      <c r="B583" s="29"/>
      <c r="C583" s="10"/>
      <c r="D583" s="29"/>
      <c r="E583" s="26"/>
      <c r="H583" s="16">
        <v>50</v>
      </c>
      <c r="I583" s="16">
        <v>48</v>
      </c>
      <c r="J583" s="16">
        <v>30</v>
      </c>
      <c r="K583" s="19">
        <v>61</v>
      </c>
      <c r="L583" s="16">
        <v>60</v>
      </c>
    </row>
    <row r="584" spans="1:12" ht="12.75">
      <c r="A584" s="28"/>
      <c r="B584" s="29"/>
      <c r="C584" s="10"/>
      <c r="D584" s="29"/>
      <c r="E584" s="26"/>
      <c r="H584" s="16">
        <v>31</v>
      </c>
      <c r="I584" s="16">
        <v>54</v>
      </c>
      <c r="J584" s="16">
        <v>37</v>
      </c>
      <c r="K584" s="19">
        <v>59</v>
      </c>
      <c r="L584" s="16">
        <v>55</v>
      </c>
    </row>
    <row r="585" spans="1:12" ht="12.75">
      <c r="A585" s="28"/>
      <c r="B585" s="29"/>
      <c r="C585" s="10"/>
      <c r="D585" s="29"/>
      <c r="E585" s="26"/>
      <c r="H585" s="16">
        <v>56</v>
      </c>
      <c r="I585" s="16">
        <v>58</v>
      </c>
      <c r="J585" s="16">
        <v>48</v>
      </c>
      <c r="K585" s="16">
        <v>60</v>
      </c>
      <c r="L585" s="16">
        <v>52</v>
      </c>
    </row>
    <row r="586" spans="1:12" ht="12.75">
      <c r="A586" s="28"/>
      <c r="B586" s="29"/>
      <c r="C586" s="10"/>
      <c r="D586" s="29"/>
      <c r="E586" s="26"/>
      <c r="H586" s="16">
        <v>54</v>
      </c>
      <c r="I586" s="16">
        <v>43</v>
      </c>
      <c r="J586" s="16">
        <v>42</v>
      </c>
      <c r="K586" s="16">
        <v>58</v>
      </c>
      <c r="L586" s="16">
        <v>36</v>
      </c>
    </row>
    <row r="588" spans="1:12" ht="12.75">
      <c r="A588" s="1"/>
      <c r="B588" s="14"/>
      <c r="C588" s="14"/>
      <c r="D588" s="3" t="s">
        <v>0</v>
      </c>
      <c r="E588" s="3"/>
      <c r="F588" s="4">
        <f>K588*E582</f>
        <v>16.35132507909444</v>
      </c>
      <c r="H588" s="41" t="s">
        <v>10</v>
      </c>
      <c r="I588" s="9"/>
      <c r="K588" s="4">
        <f>AVERAGE(H577:L586)</f>
        <v>48.08</v>
      </c>
      <c r="L588" t="s">
        <v>11</v>
      </c>
    </row>
    <row r="590" spans="1:5" ht="12.75">
      <c r="A590" s="1" t="s">
        <v>9</v>
      </c>
      <c r="B590" s="1"/>
      <c r="C590" s="1" t="s">
        <v>20</v>
      </c>
      <c r="D590" s="1" t="s">
        <v>32</v>
      </c>
      <c r="E590" s="1"/>
    </row>
    <row r="591" spans="1:5" ht="12.75">
      <c r="A591" s="20" t="s">
        <v>8</v>
      </c>
      <c r="B591" s="21">
        <v>35577</v>
      </c>
      <c r="C591" s="1"/>
      <c r="D591" s="1" t="s">
        <v>12</v>
      </c>
      <c r="E591" s="23">
        <v>0.513888888888889</v>
      </c>
    </row>
    <row r="592" spans="8:12" ht="12.75">
      <c r="H592" s="5"/>
      <c r="I592" s="5"/>
      <c r="J592" s="5"/>
      <c r="K592" s="5"/>
      <c r="L592" s="5"/>
    </row>
    <row r="593" spans="1:12" ht="12.75">
      <c r="A593" s="6"/>
      <c r="B593" s="7" t="s">
        <v>1</v>
      </c>
      <c r="C593" s="7" t="s">
        <v>2</v>
      </c>
      <c r="D593" s="8" t="s">
        <v>19</v>
      </c>
      <c r="E593" s="8" t="s">
        <v>5</v>
      </c>
      <c r="F593" s="8"/>
      <c r="H593" s="41" t="s">
        <v>6</v>
      </c>
      <c r="I593" s="9"/>
      <c r="J593" s="9"/>
      <c r="K593" s="9"/>
      <c r="L593" s="9"/>
    </row>
    <row r="594" spans="1:12" ht="12.75">
      <c r="A594" s="10">
        <v>1</v>
      </c>
      <c r="B594" s="29">
        <v>5.5</v>
      </c>
      <c r="C594" s="10">
        <f>B594*2.54</f>
        <v>13.97</v>
      </c>
      <c r="D594" s="29">
        <v>2.4</v>
      </c>
      <c r="E594" s="26">
        <f>D594/B594</f>
        <v>0.43636363636363634</v>
      </c>
      <c r="F594" s="11"/>
      <c r="H594" s="16">
        <v>0</v>
      </c>
      <c r="I594" s="19">
        <v>39</v>
      </c>
      <c r="J594" s="16">
        <v>39</v>
      </c>
      <c r="K594" s="19">
        <v>43</v>
      </c>
      <c r="L594" s="16">
        <v>37</v>
      </c>
    </row>
    <row r="595" spans="1:12" ht="12.75">
      <c r="A595" s="10">
        <v>2</v>
      </c>
      <c r="B595" s="29">
        <v>12</v>
      </c>
      <c r="C595" s="10">
        <f>B595*2.54</f>
        <v>30.48</v>
      </c>
      <c r="D595" s="29">
        <v>5.4</v>
      </c>
      <c r="E595" s="26">
        <f>D595/B595</f>
        <v>0.45</v>
      </c>
      <c r="F595" s="11"/>
      <c r="H595" s="16">
        <v>30</v>
      </c>
      <c r="I595" s="16">
        <v>33</v>
      </c>
      <c r="J595" s="16">
        <v>27</v>
      </c>
      <c r="K595" s="33">
        <v>40</v>
      </c>
      <c r="L595" s="16">
        <v>40</v>
      </c>
    </row>
    <row r="596" spans="1:12" ht="12.75">
      <c r="A596" s="10">
        <v>3</v>
      </c>
      <c r="B596" s="29">
        <v>12</v>
      </c>
      <c r="C596" s="10">
        <f>B596*2.54</f>
        <v>30.48</v>
      </c>
      <c r="D596" s="29">
        <v>4.4</v>
      </c>
      <c r="E596" s="26">
        <f>D596/B596</f>
        <v>0.3666666666666667</v>
      </c>
      <c r="F596" s="11"/>
      <c r="H596" s="16">
        <v>33</v>
      </c>
      <c r="I596" s="16">
        <v>0</v>
      </c>
      <c r="J596" s="16">
        <v>22</v>
      </c>
      <c r="K596" s="19">
        <v>35</v>
      </c>
      <c r="L596" s="16">
        <v>42</v>
      </c>
    </row>
    <row r="597" spans="1:12" ht="12.75">
      <c r="A597" s="10">
        <v>4</v>
      </c>
      <c r="B597" s="29">
        <v>12</v>
      </c>
      <c r="C597" s="10">
        <f>B597*2.54</f>
        <v>30.48</v>
      </c>
      <c r="D597" s="29">
        <v>3.7</v>
      </c>
      <c r="E597" s="26">
        <f>D597/B597</f>
        <v>0.30833333333333335</v>
      </c>
      <c r="F597" s="11"/>
      <c r="H597" s="16">
        <v>38</v>
      </c>
      <c r="I597" s="16">
        <v>20</v>
      </c>
      <c r="J597" s="19">
        <v>18</v>
      </c>
      <c r="K597" s="19">
        <v>32</v>
      </c>
      <c r="L597" s="16">
        <v>35</v>
      </c>
    </row>
    <row r="598" spans="1:12" ht="12.75">
      <c r="A598" s="10">
        <v>5</v>
      </c>
      <c r="B598" s="29">
        <v>5</v>
      </c>
      <c r="C598" s="10">
        <f>B598*2.54</f>
        <v>12.7</v>
      </c>
      <c r="D598" s="29">
        <v>2.5</v>
      </c>
      <c r="E598" s="26">
        <f>D598/B598</f>
        <v>0.5</v>
      </c>
      <c r="F598" s="11"/>
      <c r="H598" s="16">
        <v>39</v>
      </c>
      <c r="I598" s="16">
        <v>28</v>
      </c>
      <c r="J598" s="19">
        <v>24</v>
      </c>
      <c r="K598" s="19">
        <v>0</v>
      </c>
      <c r="L598" s="16">
        <v>24</v>
      </c>
    </row>
    <row r="599" spans="1:12" ht="12.75">
      <c r="A599" s="1" t="s">
        <v>7</v>
      </c>
      <c r="B599" s="14">
        <f>AVERAGE(B594:B598)</f>
        <v>9.3</v>
      </c>
      <c r="C599" s="14">
        <f>AVERAGE(C594:C598)</f>
        <v>23.622000000000003</v>
      </c>
      <c r="D599" s="14">
        <f>AVERAGE(D594:D598)</f>
        <v>3.6800000000000006</v>
      </c>
      <c r="E599" s="2">
        <f>AVERAGE(E594:E598)</f>
        <v>0.4122727272727273</v>
      </c>
      <c r="F599" s="2"/>
      <c r="H599" s="16">
        <v>38</v>
      </c>
      <c r="I599" s="16">
        <v>27</v>
      </c>
      <c r="J599" s="16">
        <v>34</v>
      </c>
      <c r="K599" s="19">
        <v>33</v>
      </c>
      <c r="L599" s="16">
        <v>40</v>
      </c>
    </row>
    <row r="600" spans="1:12" ht="12.75">
      <c r="A600" s="28"/>
      <c r="B600" s="29"/>
      <c r="C600" s="10"/>
      <c r="D600" s="29"/>
      <c r="E600" s="26"/>
      <c r="H600" s="16">
        <v>35</v>
      </c>
      <c r="I600" s="16">
        <v>36</v>
      </c>
      <c r="J600" s="16">
        <v>32</v>
      </c>
      <c r="K600" s="19">
        <v>34</v>
      </c>
      <c r="L600" s="16">
        <v>22</v>
      </c>
    </row>
    <row r="601" spans="1:12" ht="12.75">
      <c r="A601" s="28"/>
      <c r="B601" s="29"/>
      <c r="C601" s="10"/>
      <c r="D601" s="29"/>
      <c r="E601" s="26"/>
      <c r="H601" s="16">
        <v>34</v>
      </c>
      <c r="I601" s="16">
        <v>39</v>
      </c>
      <c r="J601" s="16">
        <v>29</v>
      </c>
      <c r="K601" s="19">
        <v>35</v>
      </c>
      <c r="L601" s="16">
        <v>27</v>
      </c>
    </row>
    <row r="602" spans="1:12" ht="12.75">
      <c r="A602" s="28"/>
      <c r="B602" s="29"/>
      <c r="C602" s="10"/>
      <c r="D602" s="29"/>
      <c r="E602" s="26"/>
      <c r="H602" s="16">
        <v>37</v>
      </c>
      <c r="I602" s="16">
        <v>33</v>
      </c>
      <c r="J602" s="16">
        <v>41</v>
      </c>
      <c r="K602" s="16">
        <v>28</v>
      </c>
      <c r="L602" s="16">
        <v>0</v>
      </c>
    </row>
    <row r="603" spans="1:12" ht="12.75">
      <c r="A603" s="28"/>
      <c r="B603" s="29"/>
      <c r="C603" s="10"/>
      <c r="D603" s="29"/>
      <c r="E603" s="26"/>
      <c r="H603" s="16">
        <v>40</v>
      </c>
      <c r="I603" s="16">
        <v>35</v>
      </c>
      <c r="J603" s="16">
        <v>38</v>
      </c>
      <c r="K603" s="16">
        <v>46</v>
      </c>
      <c r="L603" s="16">
        <v>33</v>
      </c>
    </row>
    <row r="605" spans="1:12" ht="12.75">
      <c r="A605" s="1"/>
      <c r="B605" s="14"/>
      <c r="C605" s="14"/>
      <c r="D605" s="3" t="s">
        <v>0</v>
      </c>
      <c r="E605" s="3"/>
      <c r="F605" s="4">
        <f>K605*E599</f>
        <v>12.730981818181819</v>
      </c>
      <c r="H605" s="41" t="s">
        <v>10</v>
      </c>
      <c r="I605" s="9"/>
      <c r="K605" s="4">
        <f>AVERAGE(H594:L603)</f>
        <v>30.88</v>
      </c>
      <c r="L605" t="s">
        <v>11</v>
      </c>
    </row>
    <row r="606" spans="1:11" ht="12.75">
      <c r="A606" s="1"/>
      <c r="B606" s="14"/>
      <c r="C606" s="34" t="s">
        <v>45</v>
      </c>
      <c r="D606" s="3"/>
      <c r="E606" s="3"/>
      <c r="F606" s="14">
        <f>AVERAGE(F605,F588,F571)</f>
        <v>13.3184350108248</v>
      </c>
      <c r="H606" s="9"/>
      <c r="I606" s="9"/>
      <c r="K606" s="4"/>
    </row>
    <row r="608" spans="1:5" ht="12.75">
      <c r="A608" s="1" t="s">
        <v>9</v>
      </c>
      <c r="B608" s="1"/>
      <c r="C608" s="1" t="s">
        <v>20</v>
      </c>
      <c r="D608" s="1" t="s">
        <v>32</v>
      </c>
      <c r="E608" s="1"/>
    </row>
    <row r="609" spans="1:5" ht="12.75">
      <c r="A609" s="20" t="s">
        <v>8</v>
      </c>
      <c r="B609" s="21">
        <v>35586</v>
      </c>
      <c r="C609" s="1"/>
      <c r="D609" s="1" t="s">
        <v>12</v>
      </c>
      <c r="E609" s="23">
        <v>0.4270833333333333</v>
      </c>
    </row>
    <row r="610" spans="8:12" ht="12.75">
      <c r="H610" s="5"/>
      <c r="I610" s="5"/>
      <c r="J610" s="5"/>
      <c r="K610" s="5"/>
      <c r="L610" s="5"/>
    </row>
    <row r="611" spans="1:12" ht="12.75">
      <c r="A611" s="6"/>
      <c r="B611" s="7" t="s">
        <v>1</v>
      </c>
      <c r="C611" s="7" t="s">
        <v>2</v>
      </c>
      <c r="D611" s="8" t="s">
        <v>19</v>
      </c>
      <c r="E611" s="8" t="s">
        <v>5</v>
      </c>
      <c r="F611" s="8"/>
      <c r="H611" s="41" t="s">
        <v>6</v>
      </c>
      <c r="I611" s="9"/>
      <c r="J611" s="9"/>
      <c r="K611" s="9"/>
      <c r="L611" s="9"/>
    </row>
    <row r="612" spans="1:12" ht="12.75">
      <c r="A612" s="10">
        <v>1</v>
      </c>
      <c r="B612" s="29">
        <v>4.5</v>
      </c>
      <c r="C612" s="10">
        <f>B612*2.54</f>
        <v>11.43</v>
      </c>
      <c r="D612" s="29">
        <v>2</v>
      </c>
      <c r="E612" s="26">
        <f>D612/B612</f>
        <v>0.4444444444444444</v>
      </c>
      <c r="F612" s="11"/>
      <c r="H612" s="16">
        <v>0</v>
      </c>
      <c r="I612" s="19">
        <v>26</v>
      </c>
      <c r="J612" s="16">
        <v>28</v>
      </c>
      <c r="K612" s="19">
        <v>21</v>
      </c>
      <c r="L612" s="16">
        <v>24</v>
      </c>
    </row>
    <row r="613" spans="1:12" ht="12.75">
      <c r="A613" s="10">
        <v>2</v>
      </c>
      <c r="B613" s="29">
        <v>6</v>
      </c>
      <c r="C613" s="10">
        <f>B613*2.54</f>
        <v>15.24</v>
      </c>
      <c r="D613" s="29">
        <v>3</v>
      </c>
      <c r="E613" s="26">
        <f>D613/B613</f>
        <v>0.5</v>
      </c>
      <c r="F613" s="11"/>
      <c r="H613" s="16">
        <v>10</v>
      </c>
      <c r="I613" s="16">
        <v>24</v>
      </c>
      <c r="J613" s="16">
        <v>29</v>
      </c>
      <c r="K613" s="33">
        <v>20</v>
      </c>
      <c r="L613" s="16">
        <v>24</v>
      </c>
    </row>
    <row r="614" spans="1:12" ht="12.75">
      <c r="A614" s="10">
        <v>3</v>
      </c>
      <c r="B614" s="29">
        <v>7.5</v>
      </c>
      <c r="C614" s="10">
        <f>B614*2.54</f>
        <v>19.05</v>
      </c>
      <c r="D614" s="29">
        <v>3.1</v>
      </c>
      <c r="E614" s="26">
        <f>D614/B614</f>
        <v>0.41333333333333333</v>
      </c>
      <c r="F614" s="11"/>
      <c r="H614" s="16">
        <v>14</v>
      </c>
      <c r="I614" s="16">
        <v>19</v>
      </c>
      <c r="J614" s="16">
        <v>15</v>
      </c>
      <c r="K614" s="19">
        <v>15</v>
      </c>
      <c r="L614" s="16">
        <v>20</v>
      </c>
    </row>
    <row r="615" spans="1:12" ht="12.75">
      <c r="A615" s="10">
        <v>4</v>
      </c>
      <c r="B615" s="29">
        <v>14.5</v>
      </c>
      <c r="C615" s="10">
        <f>B615*2.54</f>
        <v>36.83</v>
      </c>
      <c r="D615" s="29">
        <v>6.1</v>
      </c>
      <c r="E615" s="26">
        <f>D615/B615</f>
        <v>0.42068965517241375</v>
      </c>
      <c r="F615" s="11"/>
      <c r="H615" s="16">
        <v>23</v>
      </c>
      <c r="I615" s="16">
        <v>25</v>
      </c>
      <c r="J615" s="19">
        <v>21</v>
      </c>
      <c r="K615" s="19">
        <v>0</v>
      </c>
      <c r="L615" s="16">
        <v>0</v>
      </c>
    </row>
    <row r="616" spans="1:12" ht="12.75">
      <c r="A616" s="10">
        <v>5</v>
      </c>
      <c r="B616" s="29">
        <v>15</v>
      </c>
      <c r="C616" s="10">
        <f>B616*2.54</f>
        <v>38.1</v>
      </c>
      <c r="D616" s="29">
        <v>6.9</v>
      </c>
      <c r="E616" s="26">
        <f>D616/B616</f>
        <v>0.46</v>
      </c>
      <c r="F616" s="11"/>
      <c r="H616" s="16">
        <v>27</v>
      </c>
      <c r="I616" s="16">
        <v>0</v>
      </c>
      <c r="J616" s="19">
        <v>21</v>
      </c>
      <c r="K616" s="19">
        <v>28</v>
      </c>
      <c r="L616" s="16">
        <v>21</v>
      </c>
    </row>
    <row r="617" spans="1:12" ht="12.75">
      <c r="A617" s="1" t="s">
        <v>7</v>
      </c>
      <c r="B617" s="14">
        <f>AVERAGE(B612:B616)</f>
        <v>9.5</v>
      </c>
      <c r="C617" s="14">
        <f>AVERAGE(C612:C616)</f>
        <v>24.130000000000003</v>
      </c>
      <c r="D617" s="14">
        <f>AVERAGE(D612:D616)</f>
        <v>4.220000000000001</v>
      </c>
      <c r="E617" s="2">
        <f>AVERAGE(E612:E616)</f>
        <v>0.4476934865900383</v>
      </c>
      <c r="F617" s="2"/>
      <c r="H617" s="16">
        <v>27</v>
      </c>
      <c r="I617" s="16">
        <v>0</v>
      </c>
      <c r="J617" s="16">
        <v>17</v>
      </c>
      <c r="K617" s="19">
        <v>20</v>
      </c>
      <c r="L617" s="16">
        <v>0</v>
      </c>
    </row>
    <row r="618" spans="1:12" ht="12.75">
      <c r="A618" s="28"/>
      <c r="B618" s="29"/>
      <c r="C618" s="10"/>
      <c r="D618" s="29"/>
      <c r="E618" s="26"/>
      <c r="H618" s="16">
        <v>25</v>
      </c>
      <c r="I618" s="16">
        <v>0</v>
      </c>
      <c r="J618" s="16">
        <v>22</v>
      </c>
      <c r="K618" s="19">
        <v>13</v>
      </c>
      <c r="L618" s="16">
        <v>0</v>
      </c>
    </row>
    <row r="619" spans="1:12" ht="12.75">
      <c r="A619" s="28"/>
      <c r="B619" s="29"/>
      <c r="C619" s="10"/>
      <c r="D619" s="29"/>
      <c r="E619" s="26"/>
      <c r="H619" s="16">
        <v>19</v>
      </c>
      <c r="I619" s="16">
        <v>0</v>
      </c>
      <c r="J619" s="16">
        <v>0</v>
      </c>
      <c r="K619" s="19">
        <v>8</v>
      </c>
      <c r="L619" s="16">
        <v>31</v>
      </c>
    </row>
    <row r="620" spans="1:12" ht="12.75">
      <c r="A620" s="28"/>
      <c r="B620" s="29"/>
      <c r="C620" s="10"/>
      <c r="D620" s="29"/>
      <c r="E620" s="26"/>
      <c r="H620" s="16">
        <v>30</v>
      </c>
      <c r="I620" s="16">
        <v>24</v>
      </c>
      <c r="J620" s="16">
        <v>30</v>
      </c>
      <c r="K620" s="16">
        <v>0</v>
      </c>
      <c r="L620" s="16">
        <v>26</v>
      </c>
    </row>
    <row r="621" spans="1:12" ht="12.75">
      <c r="A621" s="28"/>
      <c r="B621" s="29"/>
      <c r="C621" s="10"/>
      <c r="D621" s="29"/>
      <c r="E621" s="26"/>
      <c r="H621" s="16">
        <v>26</v>
      </c>
      <c r="I621" s="16">
        <v>22</v>
      </c>
      <c r="J621" s="16">
        <v>29</v>
      </c>
      <c r="K621" s="16">
        <v>0</v>
      </c>
      <c r="L621" s="16">
        <v>29</v>
      </c>
    </row>
    <row r="623" spans="1:12" ht="12.75">
      <c r="A623" s="1"/>
      <c r="B623" s="14"/>
      <c r="C623" s="14"/>
      <c r="D623" s="3" t="s">
        <v>0</v>
      </c>
      <c r="E623" s="3"/>
      <c r="F623" s="4">
        <f>K623*E617</f>
        <v>7.637650881226053</v>
      </c>
      <c r="H623" s="41" t="s">
        <v>10</v>
      </c>
      <c r="I623" s="9"/>
      <c r="K623" s="4">
        <f>AVERAGE(H612:L621)</f>
        <v>17.06</v>
      </c>
      <c r="L623" t="s">
        <v>11</v>
      </c>
    </row>
    <row r="625" spans="1:5" ht="12.75">
      <c r="A625" s="1" t="s">
        <v>9</v>
      </c>
      <c r="B625" s="1"/>
      <c r="C625" s="1" t="s">
        <v>20</v>
      </c>
      <c r="D625" s="1" t="s">
        <v>33</v>
      </c>
      <c r="E625" s="1"/>
    </row>
    <row r="626" spans="1:5" ht="12.75">
      <c r="A626" s="20" t="s">
        <v>8</v>
      </c>
      <c r="B626" s="21">
        <v>35586</v>
      </c>
      <c r="C626" s="1"/>
      <c r="D626" s="1" t="s">
        <v>12</v>
      </c>
      <c r="E626" s="23">
        <v>0.4583333333333333</v>
      </c>
    </row>
    <row r="627" spans="8:12" ht="12.75">
      <c r="H627" s="5"/>
      <c r="I627" s="5"/>
      <c r="J627" s="5"/>
      <c r="K627" s="5"/>
      <c r="L627" s="5"/>
    </row>
    <row r="628" spans="1:12" ht="12.75">
      <c r="A628" s="6"/>
      <c r="B628" s="7" t="s">
        <v>1</v>
      </c>
      <c r="C628" s="7" t="s">
        <v>2</v>
      </c>
      <c r="D628" s="8" t="s">
        <v>19</v>
      </c>
      <c r="E628" s="8" t="s">
        <v>5</v>
      </c>
      <c r="F628" s="8"/>
      <c r="H628" s="41" t="s">
        <v>6</v>
      </c>
      <c r="I628" s="9"/>
      <c r="J628" s="9"/>
      <c r="K628" s="9"/>
      <c r="L628" s="9"/>
    </row>
    <row r="629" spans="1:12" ht="12.75">
      <c r="A629" s="10">
        <v>1</v>
      </c>
      <c r="B629" s="29">
        <v>10.5</v>
      </c>
      <c r="C629" s="10">
        <f>B629*2.54</f>
        <v>26.67</v>
      </c>
      <c r="D629" s="29">
        <v>3.7</v>
      </c>
      <c r="E629" s="26">
        <f>D629/B629</f>
        <v>0.3523809523809524</v>
      </c>
      <c r="F629" s="11"/>
      <c r="H629" s="16">
        <v>9</v>
      </c>
      <c r="I629" s="19">
        <v>47</v>
      </c>
      <c r="J629" s="16">
        <v>33</v>
      </c>
      <c r="K629" s="19">
        <v>29</v>
      </c>
      <c r="L629" s="16">
        <v>47</v>
      </c>
    </row>
    <row r="630" spans="1:12" ht="12.75">
      <c r="A630" s="10">
        <v>2</v>
      </c>
      <c r="B630" s="29">
        <v>10</v>
      </c>
      <c r="C630" s="10">
        <f>B630*2.54</f>
        <v>25.4</v>
      </c>
      <c r="D630" s="29">
        <v>4.3</v>
      </c>
      <c r="E630" s="26">
        <f>D630/B630</f>
        <v>0.43</v>
      </c>
      <c r="F630" s="11"/>
      <c r="H630" s="16">
        <v>22</v>
      </c>
      <c r="I630" s="16">
        <v>38</v>
      </c>
      <c r="J630" s="16">
        <v>44</v>
      </c>
      <c r="K630" s="33">
        <v>35</v>
      </c>
      <c r="L630" s="16">
        <v>44</v>
      </c>
    </row>
    <row r="631" spans="1:12" ht="12.75">
      <c r="A631" s="10">
        <v>3</v>
      </c>
      <c r="B631" s="29">
        <v>7</v>
      </c>
      <c r="C631" s="10">
        <f>B631*2.54</f>
        <v>17.78</v>
      </c>
      <c r="D631" s="29">
        <v>3.3</v>
      </c>
      <c r="E631" s="26">
        <f>D631/B631</f>
        <v>0.4714285714285714</v>
      </c>
      <c r="F631" s="11"/>
      <c r="H631" s="16">
        <v>25</v>
      </c>
      <c r="I631" s="16">
        <v>37</v>
      </c>
      <c r="J631" s="16">
        <v>49</v>
      </c>
      <c r="K631" s="19">
        <v>31</v>
      </c>
      <c r="L631" s="16">
        <v>42</v>
      </c>
    </row>
    <row r="632" spans="1:12" ht="12.75">
      <c r="A632" s="10">
        <v>4</v>
      </c>
      <c r="B632" s="29">
        <v>11</v>
      </c>
      <c r="C632" s="10">
        <f>B632*2.54</f>
        <v>27.94</v>
      </c>
      <c r="D632" s="29">
        <v>4.1</v>
      </c>
      <c r="E632" s="26">
        <f>D632/B632</f>
        <v>0.3727272727272727</v>
      </c>
      <c r="F632" s="11"/>
      <c r="H632" s="16">
        <v>32</v>
      </c>
      <c r="I632" s="16">
        <v>52</v>
      </c>
      <c r="J632" s="19">
        <v>34</v>
      </c>
      <c r="K632" s="19">
        <v>36</v>
      </c>
      <c r="L632" s="16">
        <v>43</v>
      </c>
    </row>
    <row r="633" spans="1:12" ht="12.75">
      <c r="A633" s="10">
        <v>5</v>
      </c>
      <c r="B633" s="29">
        <v>9.5</v>
      </c>
      <c r="C633" s="10">
        <f>B633*2.54</f>
        <v>24.13</v>
      </c>
      <c r="D633" s="29">
        <v>3.7</v>
      </c>
      <c r="E633" s="26">
        <f>D633/B633</f>
        <v>0.38947368421052636</v>
      </c>
      <c r="F633" s="11"/>
      <c r="H633" s="16">
        <v>30</v>
      </c>
      <c r="I633" s="16">
        <v>37</v>
      </c>
      <c r="J633" s="19">
        <v>0</v>
      </c>
      <c r="K633" s="19">
        <v>35</v>
      </c>
      <c r="L633" s="16">
        <v>39</v>
      </c>
    </row>
    <row r="634" spans="1:12" ht="12.75">
      <c r="A634" s="1" t="s">
        <v>7</v>
      </c>
      <c r="B634" s="14">
        <f>AVERAGE(B629:B633)</f>
        <v>9.6</v>
      </c>
      <c r="C634" s="14">
        <f>AVERAGE(C629:C633)</f>
        <v>24.383999999999997</v>
      </c>
      <c r="D634" s="14">
        <f>AVERAGE(D629:D633)</f>
        <v>3.8200000000000003</v>
      </c>
      <c r="E634" s="2">
        <f>AVERAGE(E629:E633)</f>
        <v>0.4032020961494645</v>
      </c>
      <c r="F634" s="2"/>
      <c r="H634" s="16">
        <v>37</v>
      </c>
      <c r="I634" s="16">
        <v>43</v>
      </c>
      <c r="J634" s="16">
        <v>25</v>
      </c>
      <c r="K634" s="19">
        <v>31</v>
      </c>
      <c r="L634" s="16">
        <v>39</v>
      </c>
    </row>
    <row r="635" spans="1:12" ht="12.75">
      <c r="A635" s="28"/>
      <c r="B635" s="29"/>
      <c r="C635" s="10"/>
      <c r="D635" s="29"/>
      <c r="E635" s="26"/>
      <c r="H635" s="16">
        <v>41</v>
      </c>
      <c r="I635" s="16">
        <v>38</v>
      </c>
      <c r="J635" s="16">
        <v>38</v>
      </c>
      <c r="K635" s="19">
        <v>38</v>
      </c>
      <c r="L635" s="16">
        <v>49</v>
      </c>
    </row>
    <row r="636" spans="1:12" ht="12.75">
      <c r="A636" s="28"/>
      <c r="B636" s="29"/>
      <c r="C636" s="10"/>
      <c r="D636" s="29"/>
      <c r="E636" s="26"/>
      <c r="H636" s="16">
        <v>44</v>
      </c>
      <c r="I636" s="16">
        <v>27</v>
      </c>
      <c r="J636" s="16">
        <v>28</v>
      </c>
      <c r="K636" s="19">
        <v>47</v>
      </c>
      <c r="L636" s="16">
        <v>56</v>
      </c>
    </row>
    <row r="637" spans="1:12" ht="12.75">
      <c r="A637" s="28"/>
      <c r="B637" s="29"/>
      <c r="C637" s="10"/>
      <c r="D637" s="29"/>
      <c r="E637" s="26"/>
      <c r="H637" s="16">
        <v>29</v>
      </c>
      <c r="I637" s="16">
        <v>32</v>
      </c>
      <c r="J637" s="16">
        <v>26</v>
      </c>
      <c r="K637" s="16">
        <v>47</v>
      </c>
      <c r="L637" s="16">
        <v>58</v>
      </c>
    </row>
    <row r="638" spans="1:12" ht="12.75">
      <c r="A638" s="28"/>
      <c r="B638" s="29"/>
      <c r="C638" s="10"/>
      <c r="D638" s="29"/>
      <c r="E638" s="26"/>
      <c r="H638" s="16">
        <v>0</v>
      </c>
      <c r="I638" s="16">
        <v>41</v>
      </c>
      <c r="J638" s="16">
        <v>0</v>
      </c>
      <c r="K638" s="16">
        <v>45</v>
      </c>
      <c r="L638" s="16">
        <v>54</v>
      </c>
    </row>
    <row r="640" spans="1:12" ht="12.75">
      <c r="A640" s="1"/>
      <c r="B640" s="14"/>
      <c r="C640" s="14"/>
      <c r="D640" s="3" t="s">
        <v>0</v>
      </c>
      <c r="E640" s="3"/>
      <c r="F640" s="4">
        <f>K640*E634</f>
        <v>14.378186748689902</v>
      </c>
      <c r="H640" s="41" t="s">
        <v>10</v>
      </c>
      <c r="I640" s="9"/>
      <c r="K640" s="4">
        <f>AVERAGE(H629:L638)</f>
        <v>35.66</v>
      </c>
      <c r="L640" t="s">
        <v>11</v>
      </c>
    </row>
    <row r="642" spans="1:5" ht="12.75">
      <c r="A642" s="1" t="s">
        <v>9</v>
      </c>
      <c r="B642" s="1"/>
      <c r="C642" s="1" t="s">
        <v>20</v>
      </c>
      <c r="D642" s="1" t="s">
        <v>34</v>
      </c>
      <c r="E642" s="1"/>
    </row>
    <row r="643" spans="1:5" ht="12.75">
      <c r="A643" s="20" t="s">
        <v>8</v>
      </c>
      <c r="B643" s="21">
        <v>35586</v>
      </c>
      <c r="C643" s="1"/>
      <c r="D643" s="1" t="s">
        <v>12</v>
      </c>
      <c r="E643" s="23">
        <v>0.4930555555555556</v>
      </c>
    </row>
    <row r="644" spans="8:12" ht="12.75">
      <c r="H644" s="5"/>
      <c r="I644" s="5"/>
      <c r="J644" s="5"/>
      <c r="K644" s="5"/>
      <c r="L644" s="5"/>
    </row>
    <row r="645" spans="1:12" ht="12.75">
      <c r="A645" s="6"/>
      <c r="B645" s="7" t="s">
        <v>1</v>
      </c>
      <c r="C645" s="7" t="s">
        <v>2</v>
      </c>
      <c r="D645" s="8" t="s">
        <v>19</v>
      </c>
      <c r="E645" s="8" t="s">
        <v>5</v>
      </c>
      <c r="F645" s="8"/>
      <c r="H645" s="41" t="s">
        <v>6</v>
      </c>
      <c r="I645" s="9"/>
      <c r="J645" s="9"/>
      <c r="K645" s="9"/>
      <c r="L645" s="9"/>
    </row>
    <row r="646" spans="1:12" ht="12.75">
      <c r="A646" s="10">
        <v>1</v>
      </c>
      <c r="B646" s="29">
        <v>6.5</v>
      </c>
      <c r="C646" s="10">
        <f>B646*2.54</f>
        <v>16.51</v>
      </c>
      <c r="D646" s="29">
        <v>2</v>
      </c>
      <c r="E646" s="26">
        <f>D646/B646</f>
        <v>0.3076923076923077</v>
      </c>
      <c r="F646" s="11"/>
      <c r="H646" s="16">
        <v>0</v>
      </c>
      <c r="I646" s="19">
        <v>20</v>
      </c>
      <c r="J646" s="16">
        <v>0</v>
      </c>
      <c r="K646" s="19">
        <v>0</v>
      </c>
      <c r="L646" s="16">
        <v>18</v>
      </c>
    </row>
    <row r="647" spans="1:12" ht="12.75">
      <c r="A647" s="10">
        <v>2</v>
      </c>
      <c r="B647" s="29">
        <v>10</v>
      </c>
      <c r="C647" s="10">
        <f>B647*2.54</f>
        <v>25.4</v>
      </c>
      <c r="D647" s="29">
        <v>3.7</v>
      </c>
      <c r="E647" s="26">
        <f>D647/B647</f>
        <v>0.37</v>
      </c>
      <c r="F647" s="11"/>
      <c r="H647" s="16">
        <v>33</v>
      </c>
      <c r="I647" s="16">
        <v>0</v>
      </c>
      <c r="J647" s="16">
        <v>15</v>
      </c>
      <c r="K647" s="33">
        <v>0</v>
      </c>
      <c r="L647" s="16">
        <v>20</v>
      </c>
    </row>
    <row r="648" spans="1:12" ht="12.75">
      <c r="A648" s="10">
        <v>3</v>
      </c>
      <c r="B648" s="29">
        <v>15</v>
      </c>
      <c r="C648" s="10">
        <f>B648*2.54</f>
        <v>38.1</v>
      </c>
      <c r="D648" s="29">
        <v>5.9</v>
      </c>
      <c r="E648" s="26">
        <f>D648/B648</f>
        <v>0.39333333333333337</v>
      </c>
      <c r="F648" s="11"/>
      <c r="H648" s="16">
        <v>36</v>
      </c>
      <c r="I648" s="16">
        <v>0</v>
      </c>
      <c r="J648" s="16">
        <v>27</v>
      </c>
      <c r="K648" s="19">
        <v>15</v>
      </c>
      <c r="L648" s="16">
        <v>21</v>
      </c>
    </row>
    <row r="649" spans="1:12" ht="12.75">
      <c r="A649" s="10">
        <v>4</v>
      </c>
      <c r="B649" s="29">
        <v>12</v>
      </c>
      <c r="C649" s="10">
        <f>B649*2.54</f>
        <v>30.48</v>
      </c>
      <c r="D649" s="29">
        <v>4.6</v>
      </c>
      <c r="E649" s="26">
        <f>D649/B649</f>
        <v>0.3833333333333333</v>
      </c>
      <c r="F649" s="11"/>
      <c r="H649" s="16">
        <v>35</v>
      </c>
      <c r="I649" s="16">
        <v>21</v>
      </c>
      <c r="J649" s="19">
        <v>24</v>
      </c>
      <c r="K649" s="19">
        <v>17</v>
      </c>
      <c r="L649" s="16">
        <v>23</v>
      </c>
    </row>
    <row r="650" spans="1:12" ht="12.75">
      <c r="A650" s="10">
        <v>5</v>
      </c>
      <c r="B650" s="29">
        <v>5</v>
      </c>
      <c r="C650" s="10">
        <f>B650*2.54</f>
        <v>12.7</v>
      </c>
      <c r="D650" s="29">
        <v>1.8</v>
      </c>
      <c r="E650" s="26">
        <f>D650/B650</f>
        <v>0.36</v>
      </c>
      <c r="F650" s="11"/>
      <c r="H650" s="16">
        <v>26</v>
      </c>
      <c r="I650" s="16">
        <v>27</v>
      </c>
      <c r="J650" s="19">
        <v>32</v>
      </c>
      <c r="K650" s="19">
        <v>29</v>
      </c>
      <c r="L650" s="16">
        <v>49</v>
      </c>
    </row>
    <row r="651" spans="1:12" ht="12.75">
      <c r="A651" s="1" t="s">
        <v>7</v>
      </c>
      <c r="B651" s="14">
        <f>AVERAGE(B646:B650)</f>
        <v>9.7</v>
      </c>
      <c r="C651" s="14">
        <f>AVERAGE(C646:C650)</f>
        <v>24.637999999999998</v>
      </c>
      <c r="D651" s="14">
        <f>AVERAGE(D646:D650)</f>
        <v>3.6000000000000005</v>
      </c>
      <c r="E651" s="2">
        <f>AVERAGE(E646:E650)</f>
        <v>0.3628717948717949</v>
      </c>
      <c r="F651" s="2"/>
      <c r="H651" s="16">
        <v>25</v>
      </c>
      <c r="I651" s="16">
        <v>16</v>
      </c>
      <c r="J651" s="16">
        <v>0</v>
      </c>
      <c r="K651" s="19">
        <v>29</v>
      </c>
      <c r="L651" s="16">
        <v>25</v>
      </c>
    </row>
    <row r="652" spans="1:12" ht="12.75">
      <c r="A652" s="28"/>
      <c r="B652" s="29"/>
      <c r="C652" s="10"/>
      <c r="D652" s="29"/>
      <c r="E652" s="26"/>
      <c r="H652" s="16">
        <v>25</v>
      </c>
      <c r="I652" s="16">
        <v>0</v>
      </c>
      <c r="J652" s="16">
        <v>34</v>
      </c>
      <c r="K652" s="19">
        <v>19</v>
      </c>
      <c r="L652" s="16">
        <v>20</v>
      </c>
    </row>
    <row r="653" spans="1:12" ht="12.75">
      <c r="A653" s="28"/>
      <c r="B653" s="29"/>
      <c r="C653" s="10"/>
      <c r="D653" s="29"/>
      <c r="E653" s="26"/>
      <c r="H653" s="16">
        <v>19</v>
      </c>
      <c r="I653" s="16">
        <v>15</v>
      </c>
      <c r="J653" s="16">
        <v>22</v>
      </c>
      <c r="K653" s="19">
        <v>8</v>
      </c>
      <c r="L653" s="16">
        <v>29</v>
      </c>
    </row>
    <row r="654" spans="1:12" ht="12.75">
      <c r="A654" s="28"/>
      <c r="B654" s="29"/>
      <c r="C654" s="10"/>
      <c r="D654" s="29"/>
      <c r="E654" s="26"/>
      <c r="H654" s="16">
        <v>22</v>
      </c>
      <c r="I654" s="16">
        <v>24</v>
      </c>
      <c r="J654" s="16">
        <v>0</v>
      </c>
      <c r="K654" s="16">
        <v>0</v>
      </c>
      <c r="L654" s="16">
        <v>17</v>
      </c>
    </row>
    <row r="655" spans="1:12" ht="12.75">
      <c r="A655" s="28"/>
      <c r="B655" s="29"/>
      <c r="C655" s="10"/>
      <c r="D655" s="29"/>
      <c r="E655" s="26"/>
      <c r="H655" s="16">
        <v>41</v>
      </c>
      <c r="I655" s="16">
        <v>24</v>
      </c>
      <c r="J655" s="16">
        <v>33</v>
      </c>
      <c r="K655" s="16">
        <v>0</v>
      </c>
      <c r="L655" s="16">
        <v>24</v>
      </c>
    </row>
    <row r="657" spans="1:12" ht="12.75">
      <c r="A657" s="1"/>
      <c r="B657" s="14"/>
      <c r="C657" s="14"/>
      <c r="D657" s="3" t="s">
        <v>0</v>
      </c>
      <c r="E657" s="3"/>
      <c r="F657" s="4">
        <f>K657*E651</f>
        <v>6.9598810256410255</v>
      </c>
      <c r="H657" s="41" t="s">
        <v>10</v>
      </c>
      <c r="I657" s="9"/>
      <c r="K657" s="4">
        <f>AVERAGE(H646:L655)</f>
        <v>19.18</v>
      </c>
      <c r="L657" t="s">
        <v>11</v>
      </c>
    </row>
    <row r="658" spans="1:11" ht="12.75">
      <c r="A658" s="1"/>
      <c r="B658" s="14"/>
      <c r="C658" s="34" t="s">
        <v>46</v>
      </c>
      <c r="D658" s="3"/>
      <c r="E658" s="3"/>
      <c r="F658" s="14">
        <f>AVERAGE(F657,F640,F623)</f>
        <v>9.658572885185661</v>
      </c>
      <c r="H658" s="9"/>
      <c r="I658" s="9"/>
      <c r="K658" s="4"/>
    </row>
    <row r="660" spans="1:5" ht="12.75">
      <c r="A660" s="1" t="s">
        <v>9</v>
      </c>
      <c r="B660" s="1"/>
      <c r="C660" s="1" t="s">
        <v>20</v>
      </c>
      <c r="D660" s="1" t="s">
        <v>34</v>
      </c>
      <c r="E660" s="1"/>
    </row>
    <row r="661" spans="1:5" ht="12.75">
      <c r="A661" s="20" t="s">
        <v>8</v>
      </c>
      <c r="B661" s="21">
        <v>35587</v>
      </c>
      <c r="C661" s="1"/>
      <c r="D661" s="1" t="s">
        <v>12</v>
      </c>
      <c r="E661" s="23">
        <v>0.3888888888888889</v>
      </c>
    </row>
    <row r="662" spans="8:12" ht="12.75">
      <c r="H662" s="5"/>
      <c r="I662" s="5"/>
      <c r="J662" s="5"/>
      <c r="K662" s="5"/>
      <c r="L662" s="5"/>
    </row>
    <row r="663" spans="1:12" ht="12.75">
      <c r="A663" s="6"/>
      <c r="B663" s="7" t="s">
        <v>1</v>
      </c>
      <c r="C663" s="7" t="s">
        <v>2</v>
      </c>
      <c r="D663" s="8" t="s">
        <v>19</v>
      </c>
      <c r="E663" s="8" t="s">
        <v>5</v>
      </c>
      <c r="F663" s="8"/>
      <c r="H663" s="41" t="s">
        <v>6</v>
      </c>
      <c r="I663" s="9"/>
      <c r="J663" s="9"/>
      <c r="K663" s="9"/>
      <c r="L663" s="9"/>
    </row>
    <row r="664" spans="1:12" ht="12.75">
      <c r="A664" s="10">
        <v>1</v>
      </c>
      <c r="B664" s="29">
        <v>6</v>
      </c>
      <c r="C664" s="10">
        <f>B664*2.54</f>
        <v>15.24</v>
      </c>
      <c r="D664" s="29">
        <v>2.3</v>
      </c>
      <c r="E664" s="26">
        <f>D664/B664</f>
        <v>0.3833333333333333</v>
      </c>
      <c r="F664" s="11"/>
      <c r="H664" s="16">
        <v>0</v>
      </c>
      <c r="I664" s="19">
        <v>13</v>
      </c>
      <c r="J664" s="16">
        <v>43</v>
      </c>
      <c r="K664" s="19">
        <v>14</v>
      </c>
      <c r="L664" s="16">
        <v>12</v>
      </c>
    </row>
    <row r="665" spans="1:12" ht="12.75">
      <c r="A665" s="10">
        <v>2</v>
      </c>
      <c r="B665" s="29">
        <v>8.5</v>
      </c>
      <c r="C665" s="10">
        <f>B665*2.54</f>
        <v>21.59</v>
      </c>
      <c r="D665" s="29">
        <v>3.3</v>
      </c>
      <c r="E665" s="26">
        <f>D665/B665</f>
        <v>0.388235294117647</v>
      </c>
      <c r="F665" s="11"/>
      <c r="H665" s="16">
        <v>23</v>
      </c>
      <c r="I665" s="16">
        <v>23</v>
      </c>
      <c r="J665" s="16">
        <v>25</v>
      </c>
      <c r="K665" s="33">
        <v>20</v>
      </c>
      <c r="L665" s="16">
        <v>0</v>
      </c>
    </row>
    <row r="666" spans="1:12" ht="12.75">
      <c r="A666" s="10">
        <v>3</v>
      </c>
      <c r="B666" s="29">
        <v>8.5</v>
      </c>
      <c r="C666" s="10">
        <f>B666*2.54</f>
        <v>21.59</v>
      </c>
      <c r="D666" s="29">
        <v>3</v>
      </c>
      <c r="E666" s="26">
        <f>D666/B666</f>
        <v>0.35294117647058826</v>
      </c>
      <c r="F666" s="11"/>
      <c r="H666" s="16">
        <v>24</v>
      </c>
      <c r="I666" s="16">
        <v>18</v>
      </c>
      <c r="J666" s="16">
        <v>20</v>
      </c>
      <c r="K666" s="19">
        <v>19</v>
      </c>
      <c r="L666" s="16">
        <v>0</v>
      </c>
    </row>
    <row r="667" spans="1:12" ht="12.75">
      <c r="A667" s="10">
        <v>4</v>
      </c>
      <c r="B667" s="29">
        <v>10</v>
      </c>
      <c r="C667" s="10">
        <f>B667*2.54</f>
        <v>25.4</v>
      </c>
      <c r="D667" s="29">
        <v>3.4</v>
      </c>
      <c r="E667" s="26">
        <f>D667/B667</f>
        <v>0.33999999999999997</v>
      </c>
      <c r="F667" s="11"/>
      <c r="H667" s="16">
        <v>19</v>
      </c>
      <c r="I667" s="16">
        <v>0</v>
      </c>
      <c r="J667" s="19">
        <v>21</v>
      </c>
      <c r="K667" s="19">
        <v>25</v>
      </c>
      <c r="L667" s="16">
        <v>29</v>
      </c>
    </row>
    <row r="668" spans="1:12" ht="12.75">
      <c r="A668" s="10">
        <v>5</v>
      </c>
      <c r="B668" s="29">
        <v>6</v>
      </c>
      <c r="C668" s="10">
        <f>B668*2.54</f>
        <v>15.24</v>
      </c>
      <c r="D668" s="29">
        <v>2.3</v>
      </c>
      <c r="E668" s="26">
        <f>D668/B668</f>
        <v>0.3833333333333333</v>
      </c>
      <c r="F668" s="11"/>
      <c r="H668" s="16">
        <v>0</v>
      </c>
      <c r="I668" s="16">
        <v>13</v>
      </c>
      <c r="J668" s="19">
        <v>22</v>
      </c>
      <c r="K668" s="19">
        <v>36</v>
      </c>
      <c r="L668" s="16">
        <v>17</v>
      </c>
    </row>
    <row r="669" spans="1:12" ht="12.75">
      <c r="A669" s="1" t="s">
        <v>7</v>
      </c>
      <c r="B669" s="14">
        <f>AVERAGE(B664:B668)</f>
        <v>7.8</v>
      </c>
      <c r="C669" s="14">
        <f>AVERAGE(C664:C668)</f>
        <v>19.811999999999998</v>
      </c>
      <c r="D669" s="14">
        <f>AVERAGE(D664:D668)</f>
        <v>2.8600000000000003</v>
      </c>
      <c r="E669" s="2">
        <f>AVERAGE(E664:E668)</f>
        <v>0.36956862745098035</v>
      </c>
      <c r="F669" s="2"/>
      <c r="H669" s="16">
        <v>29</v>
      </c>
      <c r="I669" s="16">
        <v>0</v>
      </c>
      <c r="J669" s="16">
        <v>0</v>
      </c>
      <c r="K669" s="19">
        <v>23</v>
      </c>
      <c r="L669" s="16">
        <v>0</v>
      </c>
    </row>
    <row r="670" spans="1:12" ht="12.75">
      <c r="A670" s="28"/>
      <c r="B670" s="29"/>
      <c r="C670" s="10"/>
      <c r="D670" s="29"/>
      <c r="E670" s="26"/>
      <c r="H670" s="16">
        <v>0</v>
      </c>
      <c r="I670" s="16">
        <v>20</v>
      </c>
      <c r="J670" s="16">
        <v>19</v>
      </c>
      <c r="K670" s="19">
        <v>0</v>
      </c>
      <c r="L670" s="16">
        <v>21</v>
      </c>
    </row>
    <row r="671" spans="1:12" ht="12.75">
      <c r="A671" s="28"/>
      <c r="B671" s="29"/>
      <c r="C671" s="10"/>
      <c r="D671" s="29"/>
      <c r="E671" s="26"/>
      <c r="H671" s="16">
        <v>0</v>
      </c>
      <c r="I671" s="16">
        <v>10</v>
      </c>
      <c r="J671" s="16">
        <v>25</v>
      </c>
      <c r="K671" s="19">
        <v>0</v>
      </c>
      <c r="L671" s="16">
        <v>23</v>
      </c>
    </row>
    <row r="672" spans="1:12" ht="12.75">
      <c r="A672" s="28"/>
      <c r="B672" s="29"/>
      <c r="C672" s="10"/>
      <c r="D672" s="29"/>
      <c r="E672" s="26"/>
      <c r="H672" s="16">
        <v>0</v>
      </c>
      <c r="I672" s="16">
        <v>17</v>
      </c>
      <c r="J672" s="16">
        <v>36</v>
      </c>
      <c r="K672" s="16">
        <v>25</v>
      </c>
      <c r="L672" s="16">
        <v>26</v>
      </c>
    </row>
    <row r="673" spans="1:12" ht="12.75">
      <c r="A673" s="28"/>
      <c r="B673" s="29"/>
      <c r="C673" s="10"/>
      <c r="D673" s="29"/>
      <c r="E673" s="26"/>
      <c r="H673" s="16">
        <v>0</v>
      </c>
      <c r="I673" s="16">
        <v>13</v>
      </c>
      <c r="J673" s="16">
        <v>23</v>
      </c>
      <c r="K673" s="16">
        <v>24</v>
      </c>
      <c r="L673" s="16">
        <v>35</v>
      </c>
    </row>
    <row r="675" spans="1:12" ht="12.75">
      <c r="A675" s="1"/>
      <c r="B675" s="14"/>
      <c r="C675" s="14"/>
      <c r="D675" s="3" t="s">
        <v>0</v>
      </c>
      <c r="E675" s="3"/>
      <c r="F675" s="4">
        <f>K675*E669</f>
        <v>5.950054901960784</v>
      </c>
      <c r="H675" s="41" t="s">
        <v>10</v>
      </c>
      <c r="I675" s="9"/>
      <c r="K675" s="4">
        <f>AVERAGE(H664:L673)</f>
        <v>16.1</v>
      </c>
      <c r="L675" t="s">
        <v>11</v>
      </c>
    </row>
    <row r="677" spans="1:5" ht="12.75">
      <c r="A677" s="1" t="s">
        <v>9</v>
      </c>
      <c r="B677" s="1"/>
      <c r="C677" s="1" t="s">
        <v>20</v>
      </c>
      <c r="D677" s="1" t="s">
        <v>33</v>
      </c>
      <c r="E677" s="1"/>
    </row>
    <row r="678" spans="1:5" ht="12.75">
      <c r="A678" s="20" t="s">
        <v>8</v>
      </c>
      <c r="B678" s="21">
        <v>35587</v>
      </c>
      <c r="C678" s="1"/>
      <c r="D678" s="1" t="s">
        <v>12</v>
      </c>
      <c r="E678" s="23">
        <v>0.4166666666666667</v>
      </c>
    </row>
    <row r="679" spans="8:12" ht="12.75">
      <c r="H679" s="5"/>
      <c r="I679" s="5"/>
      <c r="J679" s="5"/>
      <c r="K679" s="5"/>
      <c r="L679" s="5"/>
    </row>
    <row r="680" spans="1:12" ht="12.75">
      <c r="A680" s="6"/>
      <c r="B680" s="7" t="s">
        <v>1</v>
      </c>
      <c r="C680" s="7" t="s">
        <v>2</v>
      </c>
      <c r="D680" s="8" t="s">
        <v>19</v>
      </c>
      <c r="E680" s="8" t="s">
        <v>5</v>
      </c>
      <c r="F680" s="8"/>
      <c r="H680" s="41" t="s">
        <v>6</v>
      </c>
      <c r="I680" s="9"/>
      <c r="J680" s="9"/>
      <c r="K680" s="9"/>
      <c r="L680" s="9"/>
    </row>
    <row r="681" spans="1:12" ht="12.75">
      <c r="A681" s="10">
        <v>1</v>
      </c>
      <c r="B681" s="29">
        <v>9.5</v>
      </c>
      <c r="C681" s="10">
        <f>B681*2.54</f>
        <v>24.13</v>
      </c>
      <c r="D681" s="29">
        <v>3.2</v>
      </c>
      <c r="E681" s="26">
        <f>D681/B681</f>
        <v>0.3368421052631579</v>
      </c>
      <c r="F681" s="11"/>
      <c r="H681" s="16">
        <v>13</v>
      </c>
      <c r="I681" s="19">
        <v>30</v>
      </c>
      <c r="J681" s="16">
        <v>43</v>
      </c>
      <c r="K681" s="19">
        <v>32</v>
      </c>
      <c r="L681" s="16">
        <v>30</v>
      </c>
    </row>
    <row r="682" spans="1:12" ht="12.75">
      <c r="A682" s="10">
        <v>2</v>
      </c>
      <c r="B682" s="29">
        <v>8.5</v>
      </c>
      <c r="C682" s="10">
        <f>B682*2.54</f>
        <v>21.59</v>
      </c>
      <c r="D682" s="29">
        <v>3.1</v>
      </c>
      <c r="E682" s="26">
        <f>D682/B682</f>
        <v>0.3647058823529412</v>
      </c>
      <c r="F682" s="11"/>
      <c r="H682" s="16">
        <v>0</v>
      </c>
      <c r="I682" s="16">
        <v>43</v>
      </c>
      <c r="J682" s="16">
        <v>35</v>
      </c>
      <c r="K682" s="33">
        <v>0</v>
      </c>
      <c r="L682" s="16">
        <v>23</v>
      </c>
    </row>
    <row r="683" spans="1:12" ht="12.75">
      <c r="A683" s="10">
        <v>3</v>
      </c>
      <c r="B683" s="29">
        <v>11</v>
      </c>
      <c r="C683" s="10">
        <f>B683*2.54</f>
        <v>27.94</v>
      </c>
      <c r="D683" s="29">
        <v>3.8</v>
      </c>
      <c r="E683" s="26">
        <f>D683/B683</f>
        <v>0.34545454545454546</v>
      </c>
      <c r="F683" s="11"/>
      <c r="H683" s="16">
        <v>0</v>
      </c>
      <c r="I683" s="16">
        <v>31</v>
      </c>
      <c r="J683" s="16">
        <v>40</v>
      </c>
      <c r="K683" s="19">
        <v>23</v>
      </c>
      <c r="L683" s="16">
        <v>33</v>
      </c>
    </row>
    <row r="684" spans="1:12" ht="12.75">
      <c r="A684" s="10">
        <v>4</v>
      </c>
      <c r="B684" s="29">
        <v>9</v>
      </c>
      <c r="C684" s="10">
        <f>B684*2.54</f>
        <v>22.86</v>
      </c>
      <c r="D684" s="29">
        <v>2.5</v>
      </c>
      <c r="E684" s="26">
        <f>D684/B684</f>
        <v>0.2777777777777778</v>
      </c>
      <c r="F684" s="11"/>
      <c r="H684" s="16">
        <v>31</v>
      </c>
      <c r="I684" s="16">
        <v>24</v>
      </c>
      <c r="J684" s="19">
        <v>40</v>
      </c>
      <c r="K684" s="19">
        <v>32</v>
      </c>
      <c r="L684" s="16">
        <v>34</v>
      </c>
    </row>
    <row r="685" spans="1:12" ht="12.75">
      <c r="A685" s="10">
        <v>5</v>
      </c>
      <c r="B685" s="29">
        <v>10.5</v>
      </c>
      <c r="C685" s="10">
        <f>B685*2.54</f>
        <v>26.67</v>
      </c>
      <c r="D685" s="29">
        <v>2.4</v>
      </c>
      <c r="E685" s="26">
        <f>D685/B685</f>
        <v>0.22857142857142856</v>
      </c>
      <c r="F685" s="11"/>
      <c r="H685" s="16">
        <v>32</v>
      </c>
      <c r="I685" s="16">
        <v>34</v>
      </c>
      <c r="J685" s="19">
        <v>26</v>
      </c>
      <c r="K685" s="19">
        <v>34</v>
      </c>
      <c r="L685" s="16">
        <v>41</v>
      </c>
    </row>
    <row r="686" spans="1:12" ht="12.75">
      <c r="A686" s="1" t="s">
        <v>7</v>
      </c>
      <c r="B686" s="14">
        <f>AVERAGE(B681:B685)</f>
        <v>9.7</v>
      </c>
      <c r="C686" s="14">
        <f>AVERAGE(C681:C685)</f>
        <v>24.637999999999998</v>
      </c>
      <c r="D686" s="14">
        <f>AVERAGE(D681:D685)</f>
        <v>3.0000000000000004</v>
      </c>
      <c r="E686" s="2">
        <f>AVERAGE(E681:E685)</f>
        <v>0.3106703478839702</v>
      </c>
      <c r="F686" s="2"/>
      <c r="H686" s="16">
        <v>34</v>
      </c>
      <c r="I686" s="16">
        <v>39</v>
      </c>
      <c r="J686" s="16">
        <v>23</v>
      </c>
      <c r="K686" s="19">
        <v>18</v>
      </c>
      <c r="L686" s="16">
        <v>47</v>
      </c>
    </row>
    <row r="687" spans="1:12" ht="12.75">
      <c r="A687" s="28"/>
      <c r="B687" s="29"/>
      <c r="C687" s="10"/>
      <c r="D687" s="29"/>
      <c r="E687" s="26"/>
      <c r="H687" s="16">
        <v>35</v>
      </c>
      <c r="I687" s="16">
        <v>40</v>
      </c>
      <c r="J687" s="16">
        <v>27</v>
      </c>
      <c r="K687" s="19">
        <v>21</v>
      </c>
      <c r="L687" s="16">
        <v>38</v>
      </c>
    </row>
    <row r="688" spans="1:12" ht="12.75">
      <c r="A688" s="28"/>
      <c r="B688" s="29"/>
      <c r="C688" s="10"/>
      <c r="D688" s="29"/>
      <c r="E688" s="26"/>
      <c r="H688" s="16">
        <v>34</v>
      </c>
      <c r="I688" s="16">
        <v>26</v>
      </c>
      <c r="J688" s="16">
        <v>22</v>
      </c>
      <c r="K688" s="19">
        <v>23</v>
      </c>
      <c r="L688" s="16">
        <v>35</v>
      </c>
    </row>
    <row r="689" spans="1:12" ht="12.75">
      <c r="A689" s="28"/>
      <c r="B689" s="29"/>
      <c r="C689" s="10"/>
      <c r="D689" s="29"/>
      <c r="E689" s="26"/>
      <c r="H689" s="16">
        <v>28</v>
      </c>
      <c r="I689" s="16">
        <v>22</v>
      </c>
      <c r="J689" s="16">
        <v>0</v>
      </c>
      <c r="K689" s="16">
        <v>21</v>
      </c>
      <c r="L689" s="16">
        <v>43</v>
      </c>
    </row>
    <row r="690" spans="1:12" ht="12.75">
      <c r="A690" s="28"/>
      <c r="B690" s="29"/>
      <c r="C690" s="10"/>
      <c r="D690" s="29"/>
      <c r="E690" s="26"/>
      <c r="H690" s="16">
        <v>24</v>
      </c>
      <c r="I690" s="16">
        <v>22</v>
      </c>
      <c r="J690" s="16">
        <v>18</v>
      </c>
      <c r="K690" s="16">
        <v>24</v>
      </c>
      <c r="L690" s="16">
        <v>38</v>
      </c>
    </row>
    <row r="692" spans="1:12" ht="12.75">
      <c r="A692" s="1"/>
      <c r="B692" s="14"/>
      <c r="C692" s="14"/>
      <c r="D692" s="3" t="s">
        <v>0</v>
      </c>
      <c r="E692" s="3"/>
      <c r="F692" s="4">
        <f>K692*E686</f>
        <v>8.736050182497243</v>
      </c>
      <c r="H692" s="41" t="s">
        <v>10</v>
      </c>
      <c r="I692" s="9"/>
      <c r="K692" s="4">
        <f>AVERAGE(H681:L690)</f>
        <v>28.12</v>
      </c>
      <c r="L692" t="s">
        <v>11</v>
      </c>
    </row>
    <row r="694" spans="1:5" ht="12.75">
      <c r="A694" s="1" t="s">
        <v>9</v>
      </c>
      <c r="B694" s="1"/>
      <c r="C694" s="1" t="s">
        <v>20</v>
      </c>
      <c r="D694" s="1" t="s">
        <v>32</v>
      </c>
      <c r="E694" s="1"/>
    </row>
    <row r="695" spans="1:5" ht="12.75">
      <c r="A695" s="20" t="s">
        <v>8</v>
      </c>
      <c r="B695" s="21">
        <v>35587</v>
      </c>
      <c r="C695" s="1"/>
      <c r="D695" s="1" t="s">
        <v>12</v>
      </c>
      <c r="E695" s="23">
        <v>0.4513888888888889</v>
      </c>
    </row>
    <row r="696" spans="8:12" ht="12.75">
      <c r="H696" s="5"/>
      <c r="I696" s="5"/>
      <c r="J696" s="5"/>
      <c r="K696" s="5"/>
      <c r="L696" s="5"/>
    </row>
    <row r="697" spans="1:12" ht="12.75">
      <c r="A697" s="6"/>
      <c r="B697" s="7" t="s">
        <v>1</v>
      </c>
      <c r="C697" s="7" t="s">
        <v>2</v>
      </c>
      <c r="D697" s="8" t="s">
        <v>19</v>
      </c>
      <c r="E697" s="8" t="s">
        <v>5</v>
      </c>
      <c r="F697" s="8"/>
      <c r="H697" s="41" t="s">
        <v>6</v>
      </c>
      <c r="I697" s="9"/>
      <c r="J697" s="9"/>
      <c r="K697" s="9"/>
      <c r="L697" s="9"/>
    </row>
    <row r="698" spans="1:12" ht="12.75">
      <c r="A698" s="10">
        <v>1</v>
      </c>
      <c r="B698" s="29">
        <v>5.5</v>
      </c>
      <c r="C698" s="10">
        <f>B698*2.54</f>
        <v>13.97</v>
      </c>
      <c r="D698" s="29">
        <v>2.2</v>
      </c>
      <c r="E698" s="26">
        <f>D698/B698</f>
        <v>0.4</v>
      </c>
      <c r="F698" s="11"/>
      <c r="H698" s="16">
        <v>0</v>
      </c>
      <c r="I698" s="19">
        <v>28</v>
      </c>
      <c r="J698" s="16">
        <v>23</v>
      </c>
      <c r="K698" s="19">
        <v>24</v>
      </c>
      <c r="L698" s="16">
        <v>0</v>
      </c>
    </row>
    <row r="699" spans="1:12" ht="12.75">
      <c r="A699" s="10">
        <v>2</v>
      </c>
      <c r="B699" s="29">
        <v>6.5</v>
      </c>
      <c r="C699" s="10">
        <f>B699*2.54</f>
        <v>16.51</v>
      </c>
      <c r="D699" s="29">
        <v>2.7</v>
      </c>
      <c r="E699" s="26">
        <f>D699/B699</f>
        <v>0.4153846153846154</v>
      </c>
      <c r="F699" s="11"/>
      <c r="H699" s="16">
        <v>16</v>
      </c>
      <c r="I699" s="16">
        <v>15</v>
      </c>
      <c r="J699" s="16">
        <v>19</v>
      </c>
      <c r="K699" s="33">
        <v>23</v>
      </c>
      <c r="L699" s="16">
        <v>0</v>
      </c>
    </row>
    <row r="700" spans="1:12" ht="12.75">
      <c r="A700" s="10">
        <v>3</v>
      </c>
      <c r="B700" s="29">
        <v>9.5</v>
      </c>
      <c r="C700" s="10">
        <f>B700*2.54</f>
        <v>24.13</v>
      </c>
      <c r="D700" s="29">
        <v>4.2</v>
      </c>
      <c r="E700" s="26">
        <f>D700/B700</f>
        <v>0.4421052631578948</v>
      </c>
      <c r="F700" s="11"/>
      <c r="H700" s="16">
        <v>22</v>
      </c>
      <c r="I700" s="16">
        <v>0</v>
      </c>
      <c r="J700" s="16">
        <v>25</v>
      </c>
      <c r="K700" s="19">
        <v>19</v>
      </c>
      <c r="L700" s="16">
        <v>19</v>
      </c>
    </row>
    <row r="701" spans="1:12" ht="12.75">
      <c r="A701" s="10">
        <v>4</v>
      </c>
      <c r="B701" s="29">
        <v>8</v>
      </c>
      <c r="C701" s="10">
        <f>B701*2.54</f>
        <v>20.32</v>
      </c>
      <c r="D701" s="29">
        <v>3.8</v>
      </c>
      <c r="E701" s="26">
        <f>D701/B701</f>
        <v>0.475</v>
      </c>
      <c r="F701" s="11"/>
      <c r="H701" s="16">
        <v>0</v>
      </c>
      <c r="I701" s="16">
        <v>0</v>
      </c>
      <c r="J701" s="19">
        <v>21</v>
      </c>
      <c r="K701" s="19">
        <v>26</v>
      </c>
      <c r="L701" s="16">
        <v>14</v>
      </c>
    </row>
    <row r="702" spans="1:12" ht="12.75">
      <c r="A702" s="10">
        <v>5</v>
      </c>
      <c r="B702" s="29">
        <v>9</v>
      </c>
      <c r="C702" s="10">
        <f>B702*2.54</f>
        <v>22.86</v>
      </c>
      <c r="D702" s="29">
        <v>4.4</v>
      </c>
      <c r="E702" s="26">
        <f>D702/B702</f>
        <v>0.48888888888888893</v>
      </c>
      <c r="F702" s="11"/>
      <c r="H702" s="16">
        <v>0</v>
      </c>
      <c r="I702" s="16">
        <v>0</v>
      </c>
      <c r="J702" s="19">
        <v>0</v>
      </c>
      <c r="K702" s="19">
        <v>19</v>
      </c>
      <c r="L702" s="16">
        <v>18</v>
      </c>
    </row>
    <row r="703" spans="1:12" ht="12.75">
      <c r="A703" s="1" t="s">
        <v>7</v>
      </c>
      <c r="B703" s="14">
        <f>AVERAGE(B698:B702)</f>
        <v>7.7</v>
      </c>
      <c r="C703" s="14">
        <f>AVERAGE(C698:C702)</f>
        <v>19.558</v>
      </c>
      <c r="D703" s="14">
        <f>AVERAGE(D698:D702)</f>
        <v>3.460000000000001</v>
      </c>
      <c r="E703" s="2">
        <f>AVERAGE(E698:E702)</f>
        <v>0.4442757534862798</v>
      </c>
      <c r="F703" s="2"/>
      <c r="H703" s="16">
        <v>26</v>
      </c>
      <c r="I703" s="16">
        <v>18</v>
      </c>
      <c r="J703" s="16">
        <v>0</v>
      </c>
      <c r="K703" s="19">
        <v>17</v>
      </c>
      <c r="L703" s="16">
        <v>17</v>
      </c>
    </row>
    <row r="704" spans="1:12" ht="12.75">
      <c r="A704" s="28"/>
      <c r="B704" s="29"/>
      <c r="C704" s="10"/>
      <c r="D704" s="29"/>
      <c r="E704" s="26"/>
      <c r="H704" s="16">
        <v>23</v>
      </c>
      <c r="I704" s="16">
        <v>25</v>
      </c>
      <c r="J704" s="16">
        <v>0</v>
      </c>
      <c r="K704" s="19">
        <v>24</v>
      </c>
      <c r="L704" s="16">
        <v>13</v>
      </c>
    </row>
    <row r="705" spans="1:12" ht="12.75">
      <c r="A705" s="28"/>
      <c r="B705" s="29"/>
      <c r="C705" s="10"/>
      <c r="D705" s="29"/>
      <c r="E705" s="26"/>
      <c r="H705" s="16">
        <v>18</v>
      </c>
      <c r="I705" s="16">
        <v>12</v>
      </c>
      <c r="J705" s="16">
        <v>0</v>
      </c>
      <c r="K705" s="19">
        <v>0</v>
      </c>
      <c r="L705" s="16">
        <v>0</v>
      </c>
    </row>
    <row r="706" spans="1:12" ht="12.75">
      <c r="A706" s="28"/>
      <c r="B706" s="29"/>
      <c r="C706" s="10"/>
      <c r="D706" s="29"/>
      <c r="E706" s="26"/>
      <c r="H706" s="16">
        <v>12</v>
      </c>
      <c r="I706" s="16">
        <v>0</v>
      </c>
      <c r="J706" s="16">
        <v>0</v>
      </c>
      <c r="K706" s="16">
        <v>0</v>
      </c>
      <c r="L706" s="16">
        <v>15</v>
      </c>
    </row>
    <row r="707" spans="1:12" ht="12.75">
      <c r="A707" s="28"/>
      <c r="B707" s="29"/>
      <c r="C707" s="10"/>
      <c r="D707" s="29"/>
      <c r="E707" s="26"/>
      <c r="H707" s="16">
        <v>0</v>
      </c>
      <c r="I707" s="16">
        <v>0</v>
      </c>
      <c r="J707" s="16">
        <v>17</v>
      </c>
      <c r="K707" s="16">
        <v>0</v>
      </c>
      <c r="L707" s="16">
        <v>0</v>
      </c>
    </row>
    <row r="709" spans="1:12" ht="12.75">
      <c r="A709" s="1"/>
      <c r="B709" s="14"/>
      <c r="C709" s="14"/>
      <c r="D709" s="3" t="s">
        <v>0</v>
      </c>
      <c r="E709" s="3"/>
      <c r="F709" s="4">
        <f>K709*E703</f>
        <v>5.046972559604138</v>
      </c>
      <c r="H709" s="41" t="s">
        <v>10</v>
      </c>
      <c r="I709" s="9"/>
      <c r="K709" s="4">
        <f>AVERAGE(H698:L707)</f>
        <v>11.36</v>
      </c>
      <c r="L709" t="s">
        <v>11</v>
      </c>
    </row>
    <row r="710" spans="1:11" ht="12.75">
      <c r="A710" s="1"/>
      <c r="B710" s="14"/>
      <c r="C710" s="34" t="s">
        <v>47</v>
      </c>
      <c r="D710" s="3"/>
      <c r="E710" s="3"/>
      <c r="F710" s="14">
        <f>AVERAGE(F709,F692,F675)</f>
        <v>6.577692548020721</v>
      </c>
      <c r="H710" s="9"/>
      <c r="I710" s="9"/>
      <c r="K710" s="4"/>
    </row>
    <row r="712" spans="1:5" ht="12.75">
      <c r="A712" s="1" t="s">
        <v>9</v>
      </c>
      <c r="B712" s="1"/>
      <c r="C712" s="1" t="s">
        <v>20</v>
      </c>
      <c r="D712" s="1" t="s">
        <v>32</v>
      </c>
      <c r="E712" s="1"/>
    </row>
    <row r="713" spans="1:5" ht="12.75">
      <c r="A713" s="20" t="s">
        <v>8</v>
      </c>
      <c r="B713" s="21">
        <v>35588</v>
      </c>
      <c r="C713" s="1"/>
      <c r="D713" s="1" t="s">
        <v>12</v>
      </c>
      <c r="E713" s="23">
        <v>0.34375</v>
      </c>
    </row>
    <row r="714" spans="8:12" ht="12.75">
      <c r="H714" s="5"/>
      <c r="I714" s="5"/>
      <c r="J714" s="5"/>
      <c r="K714" s="5"/>
      <c r="L714" s="5"/>
    </row>
    <row r="715" spans="1:12" ht="12.75">
      <c r="A715" s="6"/>
      <c r="B715" s="7" t="s">
        <v>1</v>
      </c>
      <c r="C715" s="7" t="s">
        <v>2</v>
      </c>
      <c r="D715" s="8" t="s">
        <v>19</v>
      </c>
      <c r="E715" s="8" t="s">
        <v>5</v>
      </c>
      <c r="F715" s="8"/>
      <c r="H715" s="41" t="s">
        <v>6</v>
      </c>
      <c r="I715" s="9"/>
      <c r="J715" s="9"/>
      <c r="K715" s="9"/>
      <c r="L715" s="9"/>
    </row>
    <row r="716" spans="1:12" ht="12.75">
      <c r="A716" s="10">
        <v>1</v>
      </c>
      <c r="B716" s="29">
        <v>10</v>
      </c>
      <c r="C716" s="10">
        <f>B716*2.54</f>
        <v>25.4</v>
      </c>
      <c r="D716" s="29">
        <v>4.4</v>
      </c>
      <c r="E716" s="26">
        <f>D716/B716</f>
        <v>0.44000000000000006</v>
      </c>
      <c r="F716" s="11"/>
      <c r="H716" s="16">
        <v>0</v>
      </c>
      <c r="I716" s="19">
        <v>19</v>
      </c>
      <c r="J716" s="16">
        <v>0</v>
      </c>
      <c r="K716" s="19">
        <v>16</v>
      </c>
      <c r="L716" s="16">
        <v>0</v>
      </c>
    </row>
    <row r="717" spans="1:12" ht="12.75">
      <c r="A717" s="10">
        <v>2</v>
      </c>
      <c r="B717" s="29">
        <v>10</v>
      </c>
      <c r="C717" s="10">
        <f>B717*2.54</f>
        <v>25.4</v>
      </c>
      <c r="D717" s="29">
        <v>4.9</v>
      </c>
      <c r="E717" s="26">
        <f>D717/B717</f>
        <v>0.49000000000000005</v>
      </c>
      <c r="F717" s="11"/>
      <c r="H717" s="16">
        <v>19</v>
      </c>
      <c r="I717" s="16">
        <v>0</v>
      </c>
      <c r="J717" s="16">
        <v>0</v>
      </c>
      <c r="K717" s="33">
        <v>20</v>
      </c>
      <c r="L717" s="16">
        <v>0</v>
      </c>
    </row>
    <row r="718" spans="1:12" ht="12.75">
      <c r="A718" s="10">
        <v>3</v>
      </c>
      <c r="B718" s="29">
        <v>14</v>
      </c>
      <c r="C718" s="10">
        <f>B718*2.54</f>
        <v>35.56</v>
      </c>
      <c r="D718" s="29">
        <v>6.2</v>
      </c>
      <c r="E718" s="26">
        <f>D718/B718</f>
        <v>0.4428571428571429</v>
      </c>
      <c r="F718" s="11"/>
      <c r="H718" s="16">
        <v>0</v>
      </c>
      <c r="I718" s="16">
        <v>0</v>
      </c>
      <c r="J718" s="16">
        <v>7</v>
      </c>
      <c r="K718" s="19">
        <v>18</v>
      </c>
      <c r="L718" s="16">
        <v>0</v>
      </c>
    </row>
    <row r="719" spans="1:12" ht="12.75">
      <c r="A719" s="10">
        <v>4</v>
      </c>
      <c r="B719" s="29">
        <v>7</v>
      </c>
      <c r="C719" s="10">
        <f>B719*2.54</f>
        <v>17.78</v>
      </c>
      <c r="D719" s="29">
        <v>2.5</v>
      </c>
      <c r="E719" s="26">
        <f>D719/B719</f>
        <v>0.35714285714285715</v>
      </c>
      <c r="F719" s="11"/>
      <c r="H719" s="16">
        <v>0</v>
      </c>
      <c r="I719" s="16">
        <v>0</v>
      </c>
      <c r="J719" s="19">
        <v>0</v>
      </c>
      <c r="K719" s="19">
        <v>0</v>
      </c>
      <c r="L719" s="16">
        <v>0</v>
      </c>
    </row>
    <row r="720" spans="1:12" ht="12.75">
      <c r="A720" s="10">
        <v>5</v>
      </c>
      <c r="B720" s="29">
        <v>6</v>
      </c>
      <c r="C720" s="10">
        <f>B720*2.54</f>
        <v>15.24</v>
      </c>
      <c r="D720" s="29">
        <v>2.8</v>
      </c>
      <c r="E720" s="26">
        <f>D720/B720</f>
        <v>0.4666666666666666</v>
      </c>
      <c r="F720" s="11"/>
      <c r="H720" s="16">
        <v>17</v>
      </c>
      <c r="I720" s="16">
        <v>0</v>
      </c>
      <c r="J720" s="19">
        <v>0</v>
      </c>
      <c r="K720" s="19">
        <v>0</v>
      </c>
      <c r="L720" s="16">
        <v>18</v>
      </c>
    </row>
    <row r="721" spans="1:12" ht="12.75">
      <c r="A721" s="1" t="s">
        <v>7</v>
      </c>
      <c r="B721" s="14">
        <f>AVERAGE(B716:B720)</f>
        <v>9.4</v>
      </c>
      <c r="C721" s="14">
        <f>AVERAGE(C716:C720)</f>
        <v>23.875999999999998</v>
      </c>
      <c r="D721" s="14">
        <f>AVERAGE(D716:D720)</f>
        <v>4.16</v>
      </c>
      <c r="E721" s="2">
        <f>AVERAGE(E716:E720)</f>
        <v>0.43933333333333335</v>
      </c>
      <c r="F721" s="2"/>
      <c r="H721" s="16">
        <v>17</v>
      </c>
      <c r="I721" s="16">
        <v>0</v>
      </c>
      <c r="J721" s="16">
        <v>0</v>
      </c>
      <c r="K721" s="19">
        <v>20</v>
      </c>
      <c r="L721" s="16">
        <v>16</v>
      </c>
    </row>
    <row r="722" spans="1:12" ht="12.75">
      <c r="A722" s="28"/>
      <c r="B722" s="29"/>
      <c r="C722" s="10"/>
      <c r="D722" s="29"/>
      <c r="E722" s="26"/>
      <c r="H722" s="16">
        <v>0</v>
      </c>
      <c r="I722" s="16">
        <v>0</v>
      </c>
      <c r="J722" s="16">
        <v>0</v>
      </c>
      <c r="K722" s="19">
        <v>0</v>
      </c>
      <c r="L722" s="16">
        <v>13</v>
      </c>
    </row>
    <row r="723" spans="1:12" ht="12.75">
      <c r="A723" s="28"/>
      <c r="B723" s="29"/>
      <c r="C723" s="10"/>
      <c r="D723" s="29"/>
      <c r="E723" s="26"/>
      <c r="H723" s="16">
        <v>16</v>
      </c>
      <c r="I723" s="16">
        <v>15</v>
      </c>
      <c r="J723" s="16">
        <v>0</v>
      </c>
      <c r="K723" s="19">
        <v>20</v>
      </c>
      <c r="L723" s="16">
        <v>8</v>
      </c>
    </row>
    <row r="724" spans="1:12" ht="12.75">
      <c r="A724" s="28"/>
      <c r="B724" s="29"/>
      <c r="C724" s="10"/>
      <c r="D724" s="29"/>
      <c r="E724" s="26"/>
      <c r="H724" s="16">
        <v>0</v>
      </c>
      <c r="I724" s="16">
        <v>17</v>
      </c>
      <c r="J724" s="16">
        <v>0</v>
      </c>
      <c r="K724" s="16">
        <v>0</v>
      </c>
      <c r="L724" s="16">
        <v>0</v>
      </c>
    </row>
    <row r="725" spans="1:12" ht="12.75">
      <c r="A725" s="28"/>
      <c r="B725" s="29"/>
      <c r="C725" s="10"/>
      <c r="D725" s="29"/>
      <c r="E725" s="26"/>
      <c r="H725" s="16">
        <v>0</v>
      </c>
      <c r="I725" s="16">
        <v>17</v>
      </c>
      <c r="J725" s="16">
        <v>0</v>
      </c>
      <c r="K725" s="16">
        <v>0</v>
      </c>
      <c r="L725" s="16">
        <v>0</v>
      </c>
    </row>
    <row r="727" spans="1:12" ht="12.75">
      <c r="A727" s="1"/>
      <c r="B727" s="14"/>
      <c r="C727" s="14"/>
      <c r="D727" s="3" t="s">
        <v>0</v>
      </c>
      <c r="E727" s="3"/>
      <c r="F727" s="4">
        <f>K727*E721</f>
        <v>2.5744933333333337</v>
      </c>
      <c r="H727" s="41" t="s">
        <v>10</v>
      </c>
      <c r="I727" s="9"/>
      <c r="K727" s="4">
        <f>AVERAGE(H716:L725)</f>
        <v>5.86</v>
      </c>
      <c r="L727" t="s">
        <v>11</v>
      </c>
    </row>
    <row r="729" spans="1:5" ht="12.75">
      <c r="A729" s="1" t="s">
        <v>9</v>
      </c>
      <c r="B729" s="1"/>
      <c r="C729" s="1" t="s">
        <v>20</v>
      </c>
      <c r="D729" s="1" t="s">
        <v>33</v>
      </c>
      <c r="E729" s="1"/>
    </row>
    <row r="730" spans="1:5" ht="12.75">
      <c r="A730" s="20" t="s">
        <v>8</v>
      </c>
      <c r="B730" s="21">
        <v>35588</v>
      </c>
      <c r="C730" s="1"/>
      <c r="D730" s="1" t="s">
        <v>12</v>
      </c>
      <c r="E730" s="23">
        <v>0.3680555555555556</v>
      </c>
    </row>
    <row r="731" spans="8:12" ht="12.75">
      <c r="H731" s="5"/>
      <c r="I731" s="5"/>
      <c r="J731" s="5"/>
      <c r="K731" s="5"/>
      <c r="L731" s="5"/>
    </row>
    <row r="732" spans="1:12" ht="12.75">
      <c r="A732" s="6"/>
      <c r="B732" s="7" t="s">
        <v>1</v>
      </c>
      <c r="C732" s="7" t="s">
        <v>2</v>
      </c>
      <c r="D732" s="8" t="s">
        <v>19</v>
      </c>
      <c r="E732" s="8" t="s">
        <v>5</v>
      </c>
      <c r="F732" s="8"/>
      <c r="H732" s="41" t="s">
        <v>6</v>
      </c>
      <c r="I732" s="9"/>
      <c r="J732" s="9"/>
      <c r="K732" s="9"/>
      <c r="L732" s="9"/>
    </row>
    <row r="733" spans="1:12" ht="12.75">
      <c r="A733" s="10">
        <v>1</v>
      </c>
      <c r="B733" s="29">
        <v>6.5</v>
      </c>
      <c r="C733" s="10">
        <f>B733*2.54</f>
        <v>16.51</v>
      </c>
      <c r="D733" s="29">
        <v>2.2</v>
      </c>
      <c r="E733" s="26">
        <f>D733/B733</f>
        <v>0.3384615384615385</v>
      </c>
      <c r="F733" s="11"/>
      <c r="H733" s="16">
        <v>18</v>
      </c>
      <c r="I733" s="19">
        <v>14</v>
      </c>
      <c r="J733" s="16">
        <v>35</v>
      </c>
      <c r="K733" s="19">
        <v>17</v>
      </c>
      <c r="L733" s="16">
        <v>31</v>
      </c>
    </row>
    <row r="734" spans="1:12" ht="12.75">
      <c r="A734" s="10">
        <v>2</v>
      </c>
      <c r="B734" s="29">
        <v>5</v>
      </c>
      <c r="C734" s="10">
        <f>B734*2.54</f>
        <v>12.7</v>
      </c>
      <c r="D734" s="29">
        <v>1.6</v>
      </c>
      <c r="E734" s="26">
        <f>D734/B734</f>
        <v>0.32</v>
      </c>
      <c r="F734" s="11"/>
      <c r="H734" s="16">
        <v>23</v>
      </c>
      <c r="I734" s="16">
        <v>17</v>
      </c>
      <c r="J734" s="16">
        <v>38</v>
      </c>
      <c r="K734" s="33">
        <v>25</v>
      </c>
      <c r="L734" s="16">
        <v>35</v>
      </c>
    </row>
    <row r="735" spans="1:12" ht="12.75">
      <c r="A735" s="10">
        <v>3</v>
      </c>
      <c r="B735" s="29">
        <v>6.5</v>
      </c>
      <c r="C735" s="10">
        <f>B735*2.54</f>
        <v>16.51</v>
      </c>
      <c r="D735" s="29">
        <v>2.1</v>
      </c>
      <c r="E735" s="26">
        <f>D735/B735</f>
        <v>0.3230769230769231</v>
      </c>
      <c r="F735" s="11"/>
      <c r="H735" s="16">
        <v>17</v>
      </c>
      <c r="I735" s="16">
        <v>29</v>
      </c>
      <c r="J735" s="16">
        <v>44</v>
      </c>
      <c r="K735" s="19">
        <v>34</v>
      </c>
      <c r="L735" s="16">
        <v>30</v>
      </c>
    </row>
    <row r="736" spans="1:12" ht="12.75">
      <c r="A736" s="10">
        <v>4</v>
      </c>
      <c r="B736" s="29">
        <v>7.5</v>
      </c>
      <c r="C736" s="10">
        <f>B736*2.54</f>
        <v>19.05</v>
      </c>
      <c r="D736" s="29">
        <v>2.5</v>
      </c>
      <c r="E736" s="26">
        <f>D736/B736</f>
        <v>0.3333333333333333</v>
      </c>
      <c r="F736" s="11"/>
      <c r="H736" s="16">
        <v>0</v>
      </c>
      <c r="I736" s="16">
        <v>25</v>
      </c>
      <c r="J736" s="19">
        <v>35</v>
      </c>
      <c r="K736" s="19">
        <v>27</v>
      </c>
      <c r="L736" s="16">
        <v>0</v>
      </c>
    </row>
    <row r="737" spans="1:12" ht="12.75">
      <c r="A737" s="10">
        <v>5</v>
      </c>
      <c r="B737" s="29">
        <v>10</v>
      </c>
      <c r="C737" s="10">
        <f>B737*2.54</f>
        <v>25.4</v>
      </c>
      <c r="D737" s="29">
        <v>2.9</v>
      </c>
      <c r="E737" s="26">
        <f>D737/B737</f>
        <v>0.29</v>
      </c>
      <c r="F737" s="11"/>
      <c r="H737" s="16">
        <v>0</v>
      </c>
      <c r="I737" s="16">
        <v>22</v>
      </c>
      <c r="J737" s="19">
        <v>36</v>
      </c>
      <c r="K737" s="19">
        <v>20</v>
      </c>
      <c r="L737" s="16">
        <v>0</v>
      </c>
    </row>
    <row r="738" spans="1:12" ht="12.75">
      <c r="A738" s="1" t="s">
        <v>7</v>
      </c>
      <c r="B738" s="14">
        <f>AVERAGE(B733:B737)</f>
        <v>7.1</v>
      </c>
      <c r="C738" s="14">
        <f>AVERAGE(C733:C737)</f>
        <v>18.034</v>
      </c>
      <c r="D738" s="14">
        <f>AVERAGE(D733:D737)</f>
        <v>2.2600000000000002</v>
      </c>
      <c r="E738" s="2">
        <f>AVERAGE(E733:E737)</f>
        <v>0.32097435897435894</v>
      </c>
      <c r="F738" s="2"/>
      <c r="H738" s="16">
        <v>0</v>
      </c>
      <c r="I738" s="16">
        <v>18</v>
      </c>
      <c r="J738" s="16">
        <v>0</v>
      </c>
      <c r="K738" s="19">
        <v>18</v>
      </c>
      <c r="L738" s="16">
        <v>23</v>
      </c>
    </row>
    <row r="739" spans="1:12" ht="12.75">
      <c r="A739" s="28"/>
      <c r="B739" s="29"/>
      <c r="C739" s="10"/>
      <c r="D739" s="29"/>
      <c r="E739" s="26"/>
      <c r="H739" s="16">
        <v>0</v>
      </c>
      <c r="I739" s="16">
        <v>25</v>
      </c>
      <c r="J739" s="16">
        <v>0</v>
      </c>
      <c r="K739" s="19">
        <v>27</v>
      </c>
      <c r="L739" s="16">
        <v>37</v>
      </c>
    </row>
    <row r="740" spans="1:12" ht="12.75">
      <c r="A740" s="28"/>
      <c r="B740" s="29"/>
      <c r="C740" s="10"/>
      <c r="D740" s="29"/>
      <c r="E740" s="26"/>
      <c r="H740" s="16">
        <v>0</v>
      </c>
      <c r="I740" s="16">
        <v>32</v>
      </c>
      <c r="J740" s="16">
        <v>0</v>
      </c>
      <c r="K740" s="19">
        <v>21</v>
      </c>
      <c r="L740" s="16">
        <v>32</v>
      </c>
    </row>
    <row r="741" spans="1:12" ht="12.75">
      <c r="A741" s="28"/>
      <c r="B741" s="29"/>
      <c r="C741" s="10"/>
      <c r="D741" s="29"/>
      <c r="E741" s="26"/>
      <c r="H741" s="16">
        <v>0</v>
      </c>
      <c r="I741" s="16">
        <v>33</v>
      </c>
      <c r="J741" s="16">
        <v>0</v>
      </c>
      <c r="K741" s="16">
        <v>24</v>
      </c>
      <c r="L741" s="16">
        <v>30</v>
      </c>
    </row>
    <row r="742" spans="1:12" ht="12.75">
      <c r="A742" s="28"/>
      <c r="B742" s="29"/>
      <c r="C742" s="10"/>
      <c r="D742" s="29"/>
      <c r="E742" s="26"/>
      <c r="H742" s="16">
        <v>20</v>
      </c>
      <c r="I742" s="16">
        <v>30</v>
      </c>
      <c r="J742" s="16">
        <v>32</v>
      </c>
      <c r="K742" s="16">
        <v>39</v>
      </c>
      <c r="L742" s="16">
        <v>34</v>
      </c>
    </row>
    <row r="744" spans="1:12" ht="12.75">
      <c r="A744" s="1"/>
      <c r="B744" s="14"/>
      <c r="C744" s="14"/>
      <c r="D744" s="3" t="s">
        <v>0</v>
      </c>
      <c r="E744" s="3"/>
      <c r="F744" s="4">
        <f>K744*E738</f>
        <v>6.721203076923077</v>
      </c>
      <c r="H744" s="41" t="s">
        <v>10</v>
      </c>
      <c r="I744" s="9"/>
      <c r="K744" s="4">
        <f>AVERAGE(H733:L742)</f>
        <v>20.94</v>
      </c>
      <c r="L744" t="s">
        <v>11</v>
      </c>
    </row>
    <row r="746" spans="1:5" ht="12.75">
      <c r="A746" s="1" t="s">
        <v>9</v>
      </c>
      <c r="B746" s="1"/>
      <c r="C746" s="1" t="s">
        <v>20</v>
      </c>
      <c r="D746" s="1" t="s">
        <v>34</v>
      </c>
      <c r="E746" s="1"/>
    </row>
    <row r="747" spans="1:5" ht="12.75">
      <c r="A747" s="20" t="s">
        <v>8</v>
      </c>
      <c r="B747" s="21">
        <v>35588</v>
      </c>
      <c r="C747" s="1"/>
      <c r="D747" s="1" t="s">
        <v>12</v>
      </c>
      <c r="E747" s="23">
        <v>0.3888888888888889</v>
      </c>
    </row>
    <row r="748" spans="8:12" ht="12.75">
      <c r="H748" s="5"/>
      <c r="I748" s="5"/>
      <c r="J748" s="5"/>
      <c r="K748" s="5"/>
      <c r="L748" s="5"/>
    </row>
    <row r="749" spans="1:12" ht="12.75">
      <c r="A749" s="6"/>
      <c r="B749" s="7" t="s">
        <v>1</v>
      </c>
      <c r="C749" s="7" t="s">
        <v>2</v>
      </c>
      <c r="D749" s="8" t="s">
        <v>19</v>
      </c>
      <c r="E749" s="8" t="s">
        <v>5</v>
      </c>
      <c r="F749" s="8"/>
      <c r="H749" s="41" t="s">
        <v>6</v>
      </c>
      <c r="I749" s="9"/>
      <c r="J749" s="9"/>
      <c r="K749" s="9"/>
      <c r="L749" s="9"/>
    </row>
    <row r="750" spans="1:12" ht="12.75">
      <c r="A750" s="10">
        <v>1</v>
      </c>
      <c r="B750" s="29">
        <v>6</v>
      </c>
      <c r="C750" s="10">
        <f>B750*2.54</f>
        <v>15.24</v>
      </c>
      <c r="D750" s="29">
        <v>2.1</v>
      </c>
      <c r="E750" s="26">
        <f>D750/B750</f>
        <v>0.35000000000000003</v>
      </c>
      <c r="F750" s="11"/>
      <c r="H750" s="16">
        <v>16</v>
      </c>
      <c r="I750" s="19">
        <v>0</v>
      </c>
      <c r="J750" s="16">
        <v>16</v>
      </c>
      <c r="K750" s="19">
        <v>24</v>
      </c>
      <c r="L750" s="16">
        <v>0</v>
      </c>
    </row>
    <row r="751" spans="1:12" ht="12.75">
      <c r="A751" s="10">
        <v>2</v>
      </c>
      <c r="B751" s="29">
        <v>7.5</v>
      </c>
      <c r="C751" s="10">
        <f>B751*2.54</f>
        <v>19.05</v>
      </c>
      <c r="D751" s="29">
        <v>2.6</v>
      </c>
      <c r="E751" s="26">
        <f>D751/B751</f>
        <v>0.3466666666666667</v>
      </c>
      <c r="F751" s="11"/>
      <c r="H751" s="16">
        <v>23</v>
      </c>
      <c r="I751" s="16">
        <v>25</v>
      </c>
      <c r="J751" s="16">
        <v>20</v>
      </c>
      <c r="K751" s="33">
        <v>0</v>
      </c>
      <c r="L751" s="16">
        <v>0</v>
      </c>
    </row>
    <row r="752" spans="1:12" ht="12.75">
      <c r="A752" s="10">
        <v>3</v>
      </c>
      <c r="B752" s="29">
        <v>5</v>
      </c>
      <c r="C752" s="10">
        <f>B752*2.54</f>
        <v>12.7</v>
      </c>
      <c r="D752" s="29">
        <v>1</v>
      </c>
      <c r="E752" s="26">
        <f>D752/B752</f>
        <v>0.2</v>
      </c>
      <c r="F752" s="11"/>
      <c r="H752" s="16">
        <v>17</v>
      </c>
      <c r="I752" s="16">
        <v>16</v>
      </c>
      <c r="J752" s="16">
        <v>30</v>
      </c>
      <c r="K752" s="19">
        <v>0</v>
      </c>
      <c r="L752" s="16">
        <v>0</v>
      </c>
    </row>
    <row r="753" spans="1:12" ht="12.75">
      <c r="A753" s="10">
        <v>4</v>
      </c>
      <c r="B753" s="29">
        <v>6.5</v>
      </c>
      <c r="C753" s="10">
        <f>B753*2.54</f>
        <v>16.51</v>
      </c>
      <c r="D753" s="29">
        <v>2.3</v>
      </c>
      <c r="E753" s="26">
        <f>D753/B753</f>
        <v>0.3538461538461538</v>
      </c>
      <c r="F753" s="11"/>
      <c r="H753" s="16">
        <v>20</v>
      </c>
      <c r="I753" s="16">
        <v>0</v>
      </c>
      <c r="J753" s="19">
        <v>16</v>
      </c>
      <c r="K753" s="19">
        <v>0</v>
      </c>
      <c r="L753" s="16">
        <v>0</v>
      </c>
    </row>
    <row r="754" spans="1:12" ht="12.75">
      <c r="A754" s="10">
        <v>5</v>
      </c>
      <c r="B754" s="29">
        <v>7</v>
      </c>
      <c r="C754" s="10">
        <f>B754*2.54</f>
        <v>17.78</v>
      </c>
      <c r="D754" s="29">
        <v>2.9</v>
      </c>
      <c r="E754" s="26">
        <f>D754/B754</f>
        <v>0.41428571428571426</v>
      </c>
      <c r="F754" s="11"/>
      <c r="H754" s="16">
        <v>13</v>
      </c>
      <c r="I754" s="16">
        <v>0</v>
      </c>
      <c r="J754" s="19">
        <v>0</v>
      </c>
      <c r="K754" s="19">
        <v>0</v>
      </c>
      <c r="L754" s="16">
        <v>0</v>
      </c>
    </row>
    <row r="755" spans="1:12" ht="12.75">
      <c r="A755" s="1" t="s">
        <v>7</v>
      </c>
      <c r="B755" s="14">
        <f>AVERAGE(B750:B754)</f>
        <v>6.4</v>
      </c>
      <c r="C755" s="14">
        <f>AVERAGE(C750:C754)</f>
        <v>16.256</v>
      </c>
      <c r="D755" s="14">
        <f>AVERAGE(D750:D754)</f>
        <v>2.18</v>
      </c>
      <c r="E755" s="2">
        <f>AVERAGE(E750:E754)</f>
        <v>0.3329597069597069</v>
      </c>
      <c r="F755" s="2"/>
      <c r="H755" s="16">
        <v>0</v>
      </c>
      <c r="I755" s="16">
        <v>0</v>
      </c>
      <c r="J755" s="16">
        <v>0</v>
      </c>
      <c r="K755" s="19">
        <v>0</v>
      </c>
      <c r="L755" s="16">
        <v>28</v>
      </c>
    </row>
    <row r="756" spans="1:12" ht="12.75">
      <c r="A756" s="28"/>
      <c r="B756" s="29"/>
      <c r="C756" s="10"/>
      <c r="D756" s="29"/>
      <c r="E756" s="26"/>
      <c r="H756" s="16">
        <v>20</v>
      </c>
      <c r="I756" s="16">
        <v>17</v>
      </c>
      <c r="J756" s="16">
        <v>0</v>
      </c>
      <c r="K756" s="19">
        <v>25</v>
      </c>
      <c r="L756" s="16">
        <v>20</v>
      </c>
    </row>
    <row r="757" spans="1:12" ht="12.75">
      <c r="A757" s="28"/>
      <c r="B757" s="29"/>
      <c r="C757" s="10"/>
      <c r="D757" s="29"/>
      <c r="E757" s="26"/>
      <c r="H757" s="16">
        <v>32</v>
      </c>
      <c r="I757" s="16">
        <v>0</v>
      </c>
      <c r="J757" s="16">
        <v>30</v>
      </c>
      <c r="K757" s="19">
        <v>23</v>
      </c>
      <c r="L757" s="16">
        <v>10</v>
      </c>
    </row>
    <row r="758" spans="1:12" ht="12.75">
      <c r="A758" s="28"/>
      <c r="B758" s="29"/>
      <c r="C758" s="10"/>
      <c r="D758" s="29"/>
      <c r="E758" s="26"/>
      <c r="H758" s="16">
        <v>0</v>
      </c>
      <c r="I758" s="16">
        <v>0</v>
      </c>
      <c r="J758" s="16">
        <v>40</v>
      </c>
      <c r="K758" s="16">
        <v>0</v>
      </c>
      <c r="L758" s="16">
        <v>19</v>
      </c>
    </row>
    <row r="759" spans="1:12" ht="12.75">
      <c r="A759" s="28"/>
      <c r="B759" s="29"/>
      <c r="C759" s="10"/>
      <c r="D759" s="29"/>
      <c r="E759" s="26"/>
      <c r="H759" s="16">
        <v>0</v>
      </c>
      <c r="I759" s="16">
        <v>0</v>
      </c>
      <c r="J759" s="16">
        <v>0</v>
      </c>
      <c r="K759" s="16">
        <v>0</v>
      </c>
      <c r="L759" s="16">
        <v>0</v>
      </c>
    </row>
    <row r="761" spans="1:12" ht="12.75">
      <c r="A761" s="1"/>
      <c r="B761" s="14"/>
      <c r="C761" s="14"/>
      <c r="D761" s="3" t="s">
        <v>0</v>
      </c>
      <c r="E761" s="3"/>
      <c r="F761" s="4">
        <f>K761*E755</f>
        <v>3.329597069597069</v>
      </c>
      <c r="H761" s="41" t="s">
        <v>10</v>
      </c>
      <c r="I761" s="9"/>
      <c r="K761" s="4">
        <f>AVERAGE(H750:L759)</f>
        <v>10</v>
      </c>
      <c r="L761" t="s">
        <v>11</v>
      </c>
    </row>
    <row r="762" spans="1:11" ht="12.75">
      <c r="A762" s="1"/>
      <c r="B762" s="14"/>
      <c r="C762" s="34" t="s">
        <v>48</v>
      </c>
      <c r="D762" s="3"/>
      <c r="E762" s="3"/>
      <c r="F762" s="14">
        <f>AVERAGE(F761,F744,F727)</f>
        <v>4.20843115995116</v>
      </c>
      <c r="H762" s="9"/>
      <c r="I762" s="9"/>
      <c r="K762" s="4"/>
    </row>
    <row r="764" spans="1:5" ht="12.75">
      <c r="A764" s="1" t="s">
        <v>9</v>
      </c>
      <c r="B764" s="1"/>
      <c r="C764" s="1" t="s">
        <v>20</v>
      </c>
      <c r="D764" s="1" t="s">
        <v>34</v>
      </c>
      <c r="E764" s="1"/>
    </row>
    <row r="765" spans="1:5" ht="12.75">
      <c r="A765" s="20" t="s">
        <v>8</v>
      </c>
      <c r="B765" s="21">
        <v>35589</v>
      </c>
      <c r="C765" s="1"/>
      <c r="D765" s="1" t="s">
        <v>12</v>
      </c>
      <c r="E765" s="23">
        <v>0.3958333333333333</v>
      </c>
    </row>
    <row r="766" spans="8:12" ht="12.75">
      <c r="H766" s="5"/>
      <c r="I766" s="5"/>
      <c r="J766" s="5"/>
      <c r="K766" s="5"/>
      <c r="L766" s="5"/>
    </row>
    <row r="767" spans="1:12" ht="12.75">
      <c r="A767" s="6"/>
      <c r="B767" s="7" t="s">
        <v>1</v>
      </c>
      <c r="C767" s="7" t="s">
        <v>2</v>
      </c>
      <c r="D767" s="8" t="s">
        <v>19</v>
      </c>
      <c r="E767" s="8" t="s">
        <v>5</v>
      </c>
      <c r="F767" s="8"/>
      <c r="H767" s="41" t="s">
        <v>6</v>
      </c>
      <c r="I767" s="9"/>
      <c r="J767" s="9"/>
      <c r="K767" s="9"/>
      <c r="L767" s="9"/>
    </row>
    <row r="768" spans="1:12" ht="12.75">
      <c r="A768" s="10">
        <v>1</v>
      </c>
      <c r="B768" s="29">
        <v>7</v>
      </c>
      <c r="C768" s="10">
        <f>B768*2.54</f>
        <v>17.78</v>
      </c>
      <c r="D768" s="29">
        <v>2.2</v>
      </c>
      <c r="E768" s="26">
        <f>D768/B768</f>
        <v>0.31428571428571433</v>
      </c>
      <c r="F768" s="11"/>
      <c r="H768" s="16">
        <v>0</v>
      </c>
      <c r="I768" s="19">
        <v>0</v>
      </c>
      <c r="J768" s="16">
        <v>0</v>
      </c>
      <c r="K768" s="19">
        <v>13</v>
      </c>
      <c r="L768" s="16">
        <v>0</v>
      </c>
    </row>
    <row r="769" spans="1:12" ht="12.75">
      <c r="A769" s="10">
        <v>2</v>
      </c>
      <c r="B769" s="29">
        <v>6</v>
      </c>
      <c r="C769" s="10">
        <f>B769*2.54</f>
        <v>15.24</v>
      </c>
      <c r="D769" s="29">
        <v>1.5</v>
      </c>
      <c r="E769" s="26">
        <f>D769/B769</f>
        <v>0.25</v>
      </c>
      <c r="F769" s="11"/>
      <c r="H769" s="16">
        <v>0</v>
      </c>
      <c r="I769" s="16">
        <v>0</v>
      </c>
      <c r="J769" s="16">
        <v>24</v>
      </c>
      <c r="K769" s="33">
        <v>0</v>
      </c>
      <c r="L769" s="16">
        <v>0</v>
      </c>
    </row>
    <row r="770" spans="1:12" ht="12.75">
      <c r="A770" s="10">
        <v>3</v>
      </c>
      <c r="B770" s="29">
        <v>6</v>
      </c>
      <c r="C770" s="10">
        <f>B770*2.54</f>
        <v>15.24</v>
      </c>
      <c r="D770" s="29">
        <v>1.9</v>
      </c>
      <c r="E770" s="26">
        <f>D770/B770</f>
        <v>0.31666666666666665</v>
      </c>
      <c r="F770" s="11"/>
      <c r="H770" s="16">
        <v>0</v>
      </c>
      <c r="I770" s="16">
        <v>0</v>
      </c>
      <c r="J770" s="16">
        <v>27</v>
      </c>
      <c r="K770" s="19">
        <v>0</v>
      </c>
      <c r="L770" s="16">
        <v>0</v>
      </c>
    </row>
    <row r="771" spans="1:12" ht="12.75">
      <c r="A771" s="10">
        <v>4</v>
      </c>
      <c r="B771" s="29">
        <v>7.5</v>
      </c>
      <c r="C771" s="10">
        <f>B771*2.54</f>
        <v>19.05</v>
      </c>
      <c r="D771" s="29">
        <v>2.8</v>
      </c>
      <c r="E771" s="26">
        <f>D771/B771</f>
        <v>0.3733333333333333</v>
      </c>
      <c r="F771" s="11"/>
      <c r="H771" s="16">
        <v>0</v>
      </c>
      <c r="I771" s="16">
        <v>23</v>
      </c>
      <c r="J771" s="19">
        <v>0</v>
      </c>
      <c r="K771" s="19">
        <v>0</v>
      </c>
      <c r="L771" s="16">
        <v>13</v>
      </c>
    </row>
    <row r="772" spans="1:12" ht="12.75">
      <c r="A772" s="10">
        <v>5</v>
      </c>
      <c r="B772" s="29">
        <v>4</v>
      </c>
      <c r="C772" s="10">
        <f>B772*2.54</f>
        <v>10.16</v>
      </c>
      <c r="D772" s="29">
        <v>1.2</v>
      </c>
      <c r="E772" s="26">
        <f>D772/B772</f>
        <v>0.3</v>
      </c>
      <c r="F772" s="11"/>
      <c r="H772" s="16">
        <v>28</v>
      </c>
      <c r="I772" s="16">
        <v>25</v>
      </c>
      <c r="J772" s="19">
        <v>13</v>
      </c>
      <c r="K772" s="19">
        <v>30</v>
      </c>
      <c r="L772" s="16">
        <v>0</v>
      </c>
    </row>
    <row r="773" spans="1:12" ht="12.75">
      <c r="A773" s="1" t="s">
        <v>7</v>
      </c>
      <c r="B773" s="14">
        <f>AVERAGE(B768:B772)</f>
        <v>6.1</v>
      </c>
      <c r="C773" s="14">
        <f>AVERAGE(C768:C772)</f>
        <v>15.494</v>
      </c>
      <c r="D773" s="14">
        <f>AVERAGE(D768:D772)</f>
        <v>1.9199999999999995</v>
      </c>
      <c r="E773" s="2">
        <f>AVERAGE(E768:E772)</f>
        <v>0.31085714285714283</v>
      </c>
      <c r="F773" s="2"/>
      <c r="H773" s="16">
        <v>34</v>
      </c>
      <c r="I773" s="16">
        <v>0</v>
      </c>
      <c r="J773" s="16">
        <v>0</v>
      </c>
      <c r="K773" s="19">
        <v>13</v>
      </c>
      <c r="L773" s="16">
        <v>0</v>
      </c>
    </row>
    <row r="774" spans="1:12" ht="12.75">
      <c r="A774" s="28"/>
      <c r="B774" s="29"/>
      <c r="C774" s="10"/>
      <c r="D774" s="29"/>
      <c r="E774" s="26"/>
      <c r="H774" s="16">
        <v>0</v>
      </c>
      <c r="I774" s="16">
        <v>0</v>
      </c>
      <c r="J774" s="16">
        <v>0</v>
      </c>
      <c r="K774" s="19">
        <v>0</v>
      </c>
      <c r="L774" s="16">
        <v>0</v>
      </c>
    </row>
    <row r="775" spans="1:12" ht="12.75">
      <c r="A775" s="28"/>
      <c r="B775" s="29"/>
      <c r="C775" s="10"/>
      <c r="D775" s="29"/>
      <c r="E775" s="26"/>
      <c r="H775" s="16">
        <v>22</v>
      </c>
      <c r="I775" s="16">
        <v>0</v>
      </c>
      <c r="J775" s="16">
        <v>24</v>
      </c>
      <c r="K775" s="19">
        <v>0</v>
      </c>
      <c r="L775" s="16">
        <v>17</v>
      </c>
    </row>
    <row r="776" spans="1:12" ht="12.75">
      <c r="A776" s="28"/>
      <c r="B776" s="29"/>
      <c r="C776" s="10"/>
      <c r="D776" s="29"/>
      <c r="E776" s="26"/>
      <c r="H776" s="16">
        <v>0</v>
      </c>
      <c r="I776" s="16">
        <v>0</v>
      </c>
      <c r="J776" s="16">
        <v>21</v>
      </c>
      <c r="K776" s="16">
        <v>22</v>
      </c>
      <c r="L776" s="16">
        <v>17</v>
      </c>
    </row>
    <row r="777" spans="1:12" ht="12.75">
      <c r="A777" s="28"/>
      <c r="B777" s="29"/>
      <c r="C777" s="10"/>
      <c r="D777" s="29"/>
      <c r="E777" s="26"/>
      <c r="H777" s="16">
        <v>0</v>
      </c>
      <c r="I777" s="16">
        <v>0</v>
      </c>
      <c r="J777" s="16">
        <v>12</v>
      </c>
      <c r="K777" s="16">
        <v>17</v>
      </c>
      <c r="L777" s="16">
        <v>18</v>
      </c>
    </row>
    <row r="779" spans="1:12" ht="12.75">
      <c r="A779" s="1"/>
      <c r="B779" s="14"/>
      <c r="C779" s="14"/>
      <c r="D779" s="3" t="s">
        <v>0</v>
      </c>
      <c r="E779" s="3"/>
      <c r="F779" s="4">
        <f>K779*E773</f>
        <v>2.5676799999999997</v>
      </c>
      <c r="H779" s="41" t="s">
        <v>10</v>
      </c>
      <c r="I779" s="9"/>
      <c r="K779" s="4">
        <f>AVERAGE(H768:L777)</f>
        <v>8.26</v>
      </c>
      <c r="L779" t="s">
        <v>11</v>
      </c>
    </row>
    <row r="781" spans="1:5" ht="12.75">
      <c r="A781" s="1" t="s">
        <v>9</v>
      </c>
      <c r="B781" s="1"/>
      <c r="C781" s="1" t="s">
        <v>20</v>
      </c>
      <c r="D781" s="1" t="s">
        <v>33</v>
      </c>
      <c r="E781" s="1"/>
    </row>
    <row r="782" spans="1:5" ht="12.75">
      <c r="A782" s="20" t="s">
        <v>8</v>
      </c>
      <c r="B782" s="21">
        <v>35589</v>
      </c>
      <c r="C782" s="1"/>
      <c r="D782" s="1" t="s">
        <v>12</v>
      </c>
      <c r="E782" s="23">
        <v>0.4166666666666667</v>
      </c>
    </row>
    <row r="783" spans="8:12" ht="12.75">
      <c r="H783" s="5"/>
      <c r="I783" s="5"/>
      <c r="J783" s="5"/>
      <c r="K783" s="5"/>
      <c r="L783" s="5"/>
    </row>
    <row r="784" spans="1:12" ht="12.75">
      <c r="A784" s="6"/>
      <c r="B784" s="7" t="s">
        <v>1</v>
      </c>
      <c r="C784" s="7" t="s">
        <v>2</v>
      </c>
      <c r="D784" s="8" t="s">
        <v>19</v>
      </c>
      <c r="E784" s="8" t="s">
        <v>5</v>
      </c>
      <c r="F784" s="8"/>
      <c r="H784" s="41" t="s">
        <v>6</v>
      </c>
      <c r="I784" s="9"/>
      <c r="J784" s="9"/>
      <c r="K784" s="9"/>
      <c r="L784" s="9"/>
    </row>
    <row r="785" spans="1:12" ht="12.75">
      <c r="A785" s="10">
        <v>1</v>
      </c>
      <c r="B785" s="29">
        <v>7.5</v>
      </c>
      <c r="C785" s="10">
        <f>B785*2.54</f>
        <v>19.05</v>
      </c>
      <c r="D785" s="29">
        <v>2.8</v>
      </c>
      <c r="E785" s="26">
        <f>D785/B785</f>
        <v>0.3733333333333333</v>
      </c>
      <c r="F785" s="11"/>
      <c r="H785" s="16">
        <v>0</v>
      </c>
      <c r="I785" s="19">
        <v>23</v>
      </c>
      <c r="J785" s="16">
        <v>32</v>
      </c>
      <c r="K785" s="19">
        <v>0</v>
      </c>
      <c r="L785" s="16">
        <v>0</v>
      </c>
    </row>
    <row r="786" spans="1:12" ht="12.75">
      <c r="A786" s="10">
        <v>2</v>
      </c>
      <c r="B786" s="29">
        <v>9.5</v>
      </c>
      <c r="C786" s="10">
        <f>B786*2.54</f>
        <v>24.13</v>
      </c>
      <c r="D786" s="29">
        <v>3.5</v>
      </c>
      <c r="E786" s="26">
        <f>D786/B786</f>
        <v>0.3684210526315789</v>
      </c>
      <c r="F786" s="11"/>
      <c r="H786" s="16">
        <v>0</v>
      </c>
      <c r="I786" s="16">
        <v>24</v>
      </c>
      <c r="J786" s="16">
        <v>22</v>
      </c>
      <c r="K786" s="33">
        <v>0</v>
      </c>
      <c r="L786" s="16">
        <v>0</v>
      </c>
    </row>
    <row r="787" spans="1:12" ht="12.75">
      <c r="A787" s="10">
        <v>3</v>
      </c>
      <c r="B787" s="29">
        <v>5</v>
      </c>
      <c r="C787" s="10">
        <f>B787*2.54</f>
        <v>12.7</v>
      </c>
      <c r="D787" s="29">
        <v>3.4</v>
      </c>
      <c r="E787" s="26">
        <f>D787/B787</f>
        <v>0.6799999999999999</v>
      </c>
      <c r="F787" s="11"/>
      <c r="H787" s="16">
        <v>0</v>
      </c>
      <c r="I787" s="16">
        <v>27</v>
      </c>
      <c r="J787" s="16">
        <v>0</v>
      </c>
      <c r="K787" s="19">
        <v>0</v>
      </c>
      <c r="L787" s="16">
        <v>27</v>
      </c>
    </row>
    <row r="788" spans="1:12" ht="12.75">
      <c r="A788" s="10">
        <v>4</v>
      </c>
      <c r="B788" s="29">
        <v>6.5</v>
      </c>
      <c r="C788" s="10">
        <f>B788*2.54</f>
        <v>16.51</v>
      </c>
      <c r="D788" s="29">
        <v>2.8</v>
      </c>
      <c r="E788" s="26">
        <f>D788/B788</f>
        <v>0.43076923076923074</v>
      </c>
      <c r="F788" s="11"/>
      <c r="H788" s="16">
        <v>0</v>
      </c>
      <c r="I788" s="16">
        <v>24</v>
      </c>
      <c r="J788" s="19">
        <v>0</v>
      </c>
      <c r="K788" s="19">
        <v>0</v>
      </c>
      <c r="L788" s="16">
        <v>32</v>
      </c>
    </row>
    <row r="789" spans="1:12" ht="12.75">
      <c r="A789" s="10">
        <v>5</v>
      </c>
      <c r="B789" s="29">
        <v>6</v>
      </c>
      <c r="C789" s="10">
        <f>B789*2.54</f>
        <v>15.24</v>
      </c>
      <c r="D789" s="29">
        <v>2.6</v>
      </c>
      <c r="E789" s="26">
        <f>D789/B789</f>
        <v>0.43333333333333335</v>
      </c>
      <c r="F789" s="11"/>
      <c r="H789" s="16">
        <v>0</v>
      </c>
      <c r="I789" s="16">
        <v>15</v>
      </c>
      <c r="J789" s="19">
        <v>25</v>
      </c>
      <c r="K789" s="19">
        <v>0</v>
      </c>
      <c r="L789" s="16">
        <v>0</v>
      </c>
    </row>
    <row r="790" spans="1:12" ht="12.75">
      <c r="A790" s="1" t="s">
        <v>7</v>
      </c>
      <c r="B790" s="14">
        <f>AVERAGE(B785:B789)</f>
        <v>6.9</v>
      </c>
      <c r="C790" s="14">
        <f>AVERAGE(C785:C789)</f>
        <v>17.526</v>
      </c>
      <c r="D790" s="14">
        <f>AVERAGE(D785:D789)</f>
        <v>3.02</v>
      </c>
      <c r="E790" s="2">
        <f>AVERAGE(E785:E789)</f>
        <v>0.4571713900134952</v>
      </c>
      <c r="F790" s="2"/>
      <c r="H790" s="16">
        <v>0</v>
      </c>
      <c r="I790" s="16">
        <v>24</v>
      </c>
      <c r="J790" s="16">
        <v>0</v>
      </c>
      <c r="K790" s="19">
        <v>0</v>
      </c>
      <c r="L790" s="16">
        <v>35</v>
      </c>
    </row>
    <row r="791" spans="1:12" ht="12.75">
      <c r="A791" s="28"/>
      <c r="B791" s="29"/>
      <c r="C791" s="10"/>
      <c r="D791" s="29"/>
      <c r="E791" s="26"/>
      <c r="H791" s="16">
        <v>0</v>
      </c>
      <c r="I791" s="16">
        <v>30</v>
      </c>
      <c r="J791" s="16">
        <v>21</v>
      </c>
      <c r="K791" s="19">
        <v>17</v>
      </c>
      <c r="L791" s="16">
        <v>33</v>
      </c>
    </row>
    <row r="792" spans="1:12" ht="12.75">
      <c r="A792" s="28"/>
      <c r="B792" s="29"/>
      <c r="C792" s="10"/>
      <c r="D792" s="29"/>
      <c r="E792" s="26"/>
      <c r="H792" s="16">
        <v>33</v>
      </c>
      <c r="I792" s="16">
        <v>22</v>
      </c>
      <c r="J792" s="16">
        <v>18</v>
      </c>
      <c r="K792" s="19">
        <v>28</v>
      </c>
      <c r="L792" s="16">
        <v>41</v>
      </c>
    </row>
    <row r="793" spans="1:12" ht="12.75">
      <c r="A793" s="28"/>
      <c r="B793" s="29"/>
      <c r="C793" s="10"/>
      <c r="D793" s="29"/>
      <c r="E793" s="26"/>
      <c r="H793" s="16">
        <v>27</v>
      </c>
      <c r="I793" s="16">
        <v>35</v>
      </c>
      <c r="J793" s="16">
        <v>0</v>
      </c>
      <c r="K793" s="16">
        <v>30</v>
      </c>
      <c r="L793" s="16">
        <v>29</v>
      </c>
    </row>
    <row r="794" spans="1:12" ht="12.75">
      <c r="A794" s="28"/>
      <c r="B794" s="29"/>
      <c r="C794" s="10"/>
      <c r="D794" s="29"/>
      <c r="E794" s="26"/>
      <c r="H794" s="16">
        <v>25</v>
      </c>
      <c r="I794" s="16">
        <v>25</v>
      </c>
      <c r="J794" s="16">
        <v>0</v>
      </c>
      <c r="K794" s="16">
        <v>0</v>
      </c>
      <c r="L794" s="16">
        <v>26</v>
      </c>
    </row>
    <row r="796" spans="1:12" ht="12.75">
      <c r="A796" s="1"/>
      <c r="B796" s="14"/>
      <c r="C796" s="14"/>
      <c r="D796" s="3" t="s">
        <v>0</v>
      </c>
      <c r="E796" s="3"/>
      <c r="F796" s="4">
        <f>K796*E790</f>
        <v>6.857570850202428</v>
      </c>
      <c r="H796" s="41" t="s">
        <v>10</v>
      </c>
      <c r="I796" s="9"/>
      <c r="K796" s="4">
        <f>AVERAGE(H785:L794)</f>
        <v>15</v>
      </c>
      <c r="L796" t="s">
        <v>11</v>
      </c>
    </row>
    <row r="798" spans="1:5" ht="12.75">
      <c r="A798" s="1" t="s">
        <v>9</v>
      </c>
      <c r="B798" s="1"/>
      <c r="C798" s="1" t="s">
        <v>20</v>
      </c>
      <c r="D798" s="1" t="s">
        <v>32</v>
      </c>
      <c r="E798" s="1"/>
    </row>
    <row r="799" spans="1:5" ht="12.75">
      <c r="A799" s="20" t="s">
        <v>8</v>
      </c>
      <c r="B799" s="21">
        <v>35589</v>
      </c>
      <c r="C799" s="1"/>
      <c r="D799" s="1" t="s">
        <v>12</v>
      </c>
      <c r="E799" s="23">
        <v>0.4513888888888889</v>
      </c>
    </row>
    <row r="800" spans="8:12" ht="12.75">
      <c r="H800" s="5"/>
      <c r="I800" s="5"/>
      <c r="J800" s="5"/>
      <c r="K800" s="5"/>
      <c r="L800" s="5"/>
    </row>
    <row r="801" spans="1:12" ht="12.75">
      <c r="A801" s="6"/>
      <c r="B801" s="7" t="s">
        <v>1</v>
      </c>
      <c r="C801" s="7" t="s">
        <v>2</v>
      </c>
      <c r="D801" s="8" t="s">
        <v>19</v>
      </c>
      <c r="E801" s="8" t="s">
        <v>5</v>
      </c>
      <c r="F801" s="8"/>
      <c r="H801" s="41" t="s">
        <v>6</v>
      </c>
      <c r="I801" s="9"/>
      <c r="J801" s="9"/>
      <c r="K801" s="9"/>
      <c r="L801" s="9"/>
    </row>
    <row r="802" spans="1:12" ht="12.75">
      <c r="A802" s="10">
        <v>1</v>
      </c>
      <c r="B802" s="29">
        <v>5.5</v>
      </c>
      <c r="C802" s="10">
        <f>B802*2.54</f>
        <v>13.97</v>
      </c>
      <c r="D802" s="29">
        <v>2.2</v>
      </c>
      <c r="E802" s="26">
        <f>D802/B802</f>
        <v>0.4</v>
      </c>
      <c r="F802" s="11"/>
      <c r="H802" s="16">
        <v>0</v>
      </c>
      <c r="I802" s="19">
        <v>15</v>
      </c>
      <c r="J802" s="16">
        <v>0</v>
      </c>
      <c r="K802" s="19">
        <v>0</v>
      </c>
      <c r="L802" s="16">
        <v>0</v>
      </c>
    </row>
    <row r="803" spans="1:12" ht="12.75">
      <c r="A803" s="10">
        <v>2</v>
      </c>
      <c r="B803" s="29">
        <v>10</v>
      </c>
      <c r="C803" s="10">
        <f>B803*2.54</f>
        <v>25.4</v>
      </c>
      <c r="D803" s="29">
        <v>4.1</v>
      </c>
      <c r="E803" s="26">
        <f>D803/B803</f>
        <v>0.41</v>
      </c>
      <c r="F803" s="11"/>
      <c r="H803" s="16">
        <v>0</v>
      </c>
      <c r="I803" s="16">
        <v>0</v>
      </c>
      <c r="J803" s="16">
        <v>0</v>
      </c>
      <c r="K803" s="33">
        <v>18</v>
      </c>
      <c r="L803" s="16">
        <v>0</v>
      </c>
    </row>
    <row r="804" spans="1:12" ht="12.75">
      <c r="A804" s="10">
        <v>3</v>
      </c>
      <c r="B804" s="29">
        <v>11</v>
      </c>
      <c r="C804" s="10">
        <f>B804*2.54</f>
        <v>27.94</v>
      </c>
      <c r="D804" s="29">
        <v>4.9</v>
      </c>
      <c r="E804" s="26">
        <f>D804/B804</f>
        <v>0.4454545454545455</v>
      </c>
      <c r="F804" s="11"/>
      <c r="H804" s="16">
        <v>0</v>
      </c>
      <c r="I804" s="16">
        <v>0</v>
      </c>
      <c r="J804" s="16">
        <v>0</v>
      </c>
      <c r="K804" s="19">
        <v>0</v>
      </c>
      <c r="L804" s="16">
        <v>0</v>
      </c>
    </row>
    <row r="805" spans="1:12" ht="12.75">
      <c r="A805" s="10">
        <v>4</v>
      </c>
      <c r="B805" s="29">
        <v>7</v>
      </c>
      <c r="C805" s="10">
        <f>B805*2.54</f>
        <v>17.78</v>
      </c>
      <c r="D805" s="29">
        <v>2.4</v>
      </c>
      <c r="E805" s="26">
        <f>D805/B805</f>
        <v>0.34285714285714286</v>
      </c>
      <c r="F805" s="11"/>
      <c r="H805" s="16">
        <v>0</v>
      </c>
      <c r="I805" s="16">
        <v>0</v>
      </c>
      <c r="J805" s="19">
        <v>0</v>
      </c>
      <c r="K805" s="19">
        <v>0</v>
      </c>
      <c r="L805" s="16">
        <v>0</v>
      </c>
    </row>
    <row r="806" spans="1:12" ht="12.75">
      <c r="A806" s="10">
        <v>5</v>
      </c>
      <c r="B806" s="29">
        <v>3</v>
      </c>
      <c r="C806" s="10">
        <f>B806*2.54</f>
        <v>7.62</v>
      </c>
      <c r="D806" s="29">
        <v>0.9</v>
      </c>
      <c r="E806" s="26">
        <f>D806/B806</f>
        <v>0.3</v>
      </c>
      <c r="F806" s="11"/>
      <c r="H806" s="16">
        <v>0</v>
      </c>
      <c r="I806" s="16">
        <v>0</v>
      </c>
      <c r="J806" s="19">
        <v>0</v>
      </c>
      <c r="K806" s="19">
        <v>0</v>
      </c>
      <c r="L806" s="16">
        <v>0</v>
      </c>
    </row>
    <row r="807" spans="1:12" ht="12.75">
      <c r="A807" s="1" t="s">
        <v>7</v>
      </c>
      <c r="B807" s="14">
        <f>AVERAGE(B802:B806)</f>
        <v>7.3</v>
      </c>
      <c r="C807" s="14">
        <f>AVERAGE(C802:C806)</f>
        <v>18.542</v>
      </c>
      <c r="D807" s="14">
        <f>AVERAGE(D802:D806)</f>
        <v>2.9</v>
      </c>
      <c r="E807" s="2">
        <f>AVERAGE(E802:E806)</f>
        <v>0.3796623376623377</v>
      </c>
      <c r="F807" s="2"/>
      <c r="H807" s="16">
        <v>18</v>
      </c>
      <c r="I807" s="16">
        <v>0</v>
      </c>
      <c r="J807" s="16">
        <v>0</v>
      </c>
      <c r="K807" s="19">
        <v>0</v>
      </c>
      <c r="L807" s="16">
        <v>0</v>
      </c>
    </row>
    <row r="808" spans="1:12" ht="12.75">
      <c r="A808" s="28"/>
      <c r="B808" s="29"/>
      <c r="C808" s="10"/>
      <c r="D808" s="29"/>
      <c r="E808" s="26"/>
      <c r="H808" s="16">
        <v>20</v>
      </c>
      <c r="I808" s="16">
        <v>0</v>
      </c>
      <c r="J808" s="16">
        <v>0</v>
      </c>
      <c r="K808" s="19">
        <v>16</v>
      </c>
      <c r="L808" s="16">
        <v>0</v>
      </c>
    </row>
    <row r="809" spans="1:12" ht="12.75">
      <c r="A809" s="28"/>
      <c r="B809" s="29"/>
      <c r="C809" s="10"/>
      <c r="D809" s="29"/>
      <c r="E809" s="26"/>
      <c r="H809" s="16">
        <v>0</v>
      </c>
      <c r="I809" s="16">
        <v>0</v>
      </c>
      <c r="J809" s="16">
        <v>0</v>
      </c>
      <c r="K809" s="19">
        <v>0</v>
      </c>
      <c r="L809" s="16">
        <v>0</v>
      </c>
    </row>
    <row r="810" spans="1:12" ht="12.75">
      <c r="A810" s="28"/>
      <c r="B810" s="29"/>
      <c r="C810" s="10"/>
      <c r="D810" s="29"/>
      <c r="E810" s="26"/>
      <c r="H810" s="16">
        <v>0</v>
      </c>
      <c r="I810" s="16">
        <v>0</v>
      </c>
      <c r="J810" s="16">
        <v>0</v>
      </c>
      <c r="K810" s="16">
        <v>0</v>
      </c>
      <c r="L810" s="16">
        <v>15</v>
      </c>
    </row>
    <row r="811" spans="1:12" ht="12.75">
      <c r="A811" s="28"/>
      <c r="B811" s="29"/>
      <c r="C811" s="10"/>
      <c r="D811" s="29"/>
      <c r="E811" s="26"/>
      <c r="H811" s="16">
        <v>0</v>
      </c>
      <c r="I811" s="16">
        <v>18</v>
      </c>
      <c r="J811" s="16">
        <v>0</v>
      </c>
      <c r="K811" s="16">
        <v>0</v>
      </c>
      <c r="L811" s="16">
        <v>0</v>
      </c>
    </row>
    <row r="813" spans="1:12" ht="12.75">
      <c r="A813" s="1"/>
      <c r="B813" s="14"/>
      <c r="C813" s="14"/>
      <c r="D813" s="3" t="s">
        <v>0</v>
      </c>
      <c r="E813" s="3"/>
      <c r="F813" s="4">
        <f>K813*E807</f>
        <v>0.9111896103896104</v>
      </c>
      <c r="H813" s="41" t="s">
        <v>10</v>
      </c>
      <c r="I813" s="9"/>
      <c r="K813" s="4">
        <f>AVERAGE(H802:L811)</f>
        <v>2.4</v>
      </c>
      <c r="L813" t="s">
        <v>11</v>
      </c>
    </row>
    <row r="814" spans="1:11" ht="12.75">
      <c r="A814" s="1"/>
      <c r="B814" s="14"/>
      <c r="C814" s="34" t="s">
        <v>49</v>
      </c>
      <c r="D814" s="3"/>
      <c r="E814" s="3"/>
      <c r="F814" s="14">
        <f>AVERAGE(F813,F796,F779)</f>
        <v>3.4454801535306796</v>
      </c>
      <c r="H814" s="9"/>
      <c r="I814" s="9"/>
      <c r="K814" s="4"/>
    </row>
    <row r="816" spans="1:5" ht="12.75">
      <c r="A816" s="1" t="s">
        <v>9</v>
      </c>
      <c r="B816" s="1"/>
      <c r="C816" s="1" t="s">
        <v>20</v>
      </c>
      <c r="D816" s="1" t="s">
        <v>32</v>
      </c>
      <c r="E816" s="1"/>
    </row>
    <row r="817" spans="1:5" ht="12.75">
      <c r="A817" s="20" t="s">
        <v>8</v>
      </c>
      <c r="B817" s="21">
        <v>35590</v>
      </c>
      <c r="C817" s="1"/>
      <c r="D817" s="1" t="s">
        <v>12</v>
      </c>
      <c r="E817" s="23">
        <v>0.3958333333333333</v>
      </c>
    </row>
    <row r="818" spans="8:12" ht="12.75">
      <c r="H818" s="5"/>
      <c r="I818" s="5"/>
      <c r="J818" s="5"/>
      <c r="K818" s="5"/>
      <c r="L818" s="5"/>
    </row>
    <row r="819" spans="1:12" ht="12.75">
      <c r="A819" s="6"/>
      <c r="B819" s="7" t="s">
        <v>1</v>
      </c>
      <c r="C819" s="7" t="s">
        <v>2</v>
      </c>
      <c r="D819" s="8" t="s">
        <v>19</v>
      </c>
      <c r="E819" s="8" t="s">
        <v>5</v>
      </c>
      <c r="F819" s="8"/>
      <c r="H819" s="41" t="s">
        <v>6</v>
      </c>
      <c r="I819" s="9"/>
      <c r="J819" s="9"/>
      <c r="K819" s="9"/>
      <c r="L819" s="9"/>
    </row>
    <row r="820" spans="1:12" ht="12.75">
      <c r="A820" s="10">
        <v>1</v>
      </c>
      <c r="B820" s="29">
        <v>5.5</v>
      </c>
      <c r="C820" s="10">
        <f>B820*2.54</f>
        <v>13.97</v>
      </c>
      <c r="D820" s="29">
        <v>2</v>
      </c>
      <c r="E820" s="26">
        <f>D820/B820</f>
        <v>0.36363636363636365</v>
      </c>
      <c r="F820" s="11"/>
      <c r="H820" s="16">
        <v>16</v>
      </c>
      <c r="I820" s="19">
        <v>0</v>
      </c>
      <c r="J820" s="16">
        <v>0</v>
      </c>
      <c r="K820" s="19">
        <v>0</v>
      </c>
      <c r="L820" s="16">
        <v>0</v>
      </c>
    </row>
    <row r="821" spans="1:12" ht="12.75">
      <c r="A821" s="10">
        <v>2</v>
      </c>
      <c r="B821" s="29">
        <v>7.5</v>
      </c>
      <c r="C821" s="10">
        <f>B821*2.54</f>
        <v>19.05</v>
      </c>
      <c r="D821" s="29">
        <v>2.9</v>
      </c>
      <c r="E821" s="26">
        <f>D821/B821</f>
        <v>0.38666666666666666</v>
      </c>
      <c r="F821" s="11"/>
      <c r="H821" s="16">
        <v>10</v>
      </c>
      <c r="I821" s="16">
        <v>0</v>
      </c>
      <c r="J821" s="16">
        <v>0</v>
      </c>
      <c r="K821" s="33">
        <v>0</v>
      </c>
      <c r="L821" s="16">
        <v>0</v>
      </c>
    </row>
    <row r="822" spans="1:12" ht="12.75">
      <c r="A822" s="10">
        <v>3</v>
      </c>
      <c r="B822" s="29">
        <v>8</v>
      </c>
      <c r="C822" s="10">
        <f>B822*2.54</f>
        <v>20.32</v>
      </c>
      <c r="D822" s="29">
        <v>3</v>
      </c>
      <c r="E822" s="26">
        <f>D822/B822</f>
        <v>0.375</v>
      </c>
      <c r="F822" s="11"/>
      <c r="H822" s="16">
        <v>15</v>
      </c>
      <c r="I822" s="16">
        <v>0</v>
      </c>
      <c r="J822" s="16">
        <v>0</v>
      </c>
      <c r="K822" s="19">
        <v>0</v>
      </c>
      <c r="L822" s="16">
        <v>0</v>
      </c>
    </row>
    <row r="823" spans="1:12" ht="12.75">
      <c r="A823" s="10">
        <v>4</v>
      </c>
      <c r="B823" s="29">
        <v>4.5</v>
      </c>
      <c r="C823" s="10">
        <f>B823*2.54</f>
        <v>11.43</v>
      </c>
      <c r="D823" s="29">
        <v>1.7</v>
      </c>
      <c r="E823" s="26">
        <f>D823/B823</f>
        <v>0.37777777777777777</v>
      </c>
      <c r="F823" s="11"/>
      <c r="H823" s="16">
        <v>14</v>
      </c>
      <c r="I823" s="16">
        <v>0</v>
      </c>
      <c r="J823" s="19">
        <v>0</v>
      </c>
      <c r="K823" s="19">
        <v>0</v>
      </c>
      <c r="L823" s="16">
        <v>0</v>
      </c>
    </row>
    <row r="824" spans="1:12" ht="12.75">
      <c r="A824" s="10">
        <v>5</v>
      </c>
      <c r="B824" s="29">
        <v>6</v>
      </c>
      <c r="C824" s="10">
        <f>B824*2.54</f>
        <v>15.24</v>
      </c>
      <c r="D824" s="29">
        <v>2.5</v>
      </c>
      <c r="E824" s="26">
        <f>D824/B824</f>
        <v>0.4166666666666667</v>
      </c>
      <c r="F824" s="11"/>
      <c r="H824" s="16">
        <v>13</v>
      </c>
      <c r="I824" s="16">
        <v>0</v>
      </c>
      <c r="J824" s="19">
        <v>0</v>
      </c>
      <c r="K824" s="19">
        <v>0</v>
      </c>
      <c r="L824" s="16">
        <v>0</v>
      </c>
    </row>
    <row r="825" spans="1:12" ht="12.75">
      <c r="A825" s="1" t="s">
        <v>7</v>
      </c>
      <c r="B825" s="14">
        <f>AVERAGE(B820:B824)</f>
        <v>6.3</v>
      </c>
      <c r="C825" s="14">
        <f>AVERAGE(C820:C824)</f>
        <v>16.002000000000002</v>
      </c>
      <c r="D825" s="14">
        <f>AVERAGE(D820:D824)</f>
        <v>2.42</v>
      </c>
      <c r="E825" s="2">
        <f>AVERAGE(E820:E824)</f>
        <v>0.38394949494949493</v>
      </c>
      <c r="F825" s="2"/>
      <c r="H825" s="16">
        <v>10</v>
      </c>
      <c r="I825" s="16">
        <v>0</v>
      </c>
      <c r="J825" s="16">
        <v>0</v>
      </c>
      <c r="K825" s="19">
        <v>0</v>
      </c>
      <c r="L825" s="16">
        <v>0</v>
      </c>
    </row>
    <row r="826" spans="1:12" ht="12.75">
      <c r="A826" s="28"/>
      <c r="B826" s="29"/>
      <c r="C826" s="10"/>
      <c r="D826" s="29"/>
      <c r="E826" s="26"/>
      <c r="H826" s="16">
        <v>0</v>
      </c>
      <c r="I826" s="16">
        <v>0</v>
      </c>
      <c r="J826" s="16">
        <v>0</v>
      </c>
      <c r="K826" s="19">
        <v>0</v>
      </c>
      <c r="L826" s="16">
        <v>0</v>
      </c>
    </row>
    <row r="827" spans="1:12" ht="12.75">
      <c r="A827" s="28"/>
      <c r="B827" s="29"/>
      <c r="C827" s="10"/>
      <c r="D827" s="29"/>
      <c r="E827" s="26"/>
      <c r="H827" s="16">
        <v>0</v>
      </c>
      <c r="I827" s="16">
        <v>0</v>
      </c>
      <c r="J827" s="16">
        <v>0</v>
      </c>
      <c r="K827" s="19">
        <v>0</v>
      </c>
      <c r="L827" s="16">
        <v>0</v>
      </c>
    </row>
    <row r="828" spans="1:12" ht="12.75">
      <c r="A828" s="28"/>
      <c r="B828" s="29"/>
      <c r="C828" s="10"/>
      <c r="D828" s="29"/>
      <c r="E828" s="26"/>
      <c r="H828" s="16">
        <v>0</v>
      </c>
      <c r="I828" s="16">
        <v>0</v>
      </c>
      <c r="J828" s="16">
        <v>0</v>
      </c>
      <c r="K828" s="16">
        <v>0</v>
      </c>
      <c r="L828" s="16">
        <v>0</v>
      </c>
    </row>
    <row r="829" spans="1:12" ht="12.75">
      <c r="A829" s="28"/>
      <c r="B829" s="29"/>
      <c r="C829" s="10"/>
      <c r="D829" s="29"/>
      <c r="E829" s="26"/>
      <c r="H829" s="16">
        <v>0</v>
      </c>
      <c r="I829" s="16">
        <v>0</v>
      </c>
      <c r="J829" s="16">
        <v>0</v>
      </c>
      <c r="K829" s="16">
        <v>0</v>
      </c>
      <c r="L829" s="16">
        <v>0</v>
      </c>
    </row>
    <row r="831" spans="1:12" ht="12.75">
      <c r="A831" s="1"/>
      <c r="B831" s="14"/>
      <c r="C831" s="14"/>
      <c r="D831" s="3" t="s">
        <v>0</v>
      </c>
      <c r="E831" s="3"/>
      <c r="F831" s="4">
        <f>K831*E825</f>
        <v>0.5989612121212121</v>
      </c>
      <c r="H831" s="41" t="s">
        <v>10</v>
      </c>
      <c r="I831" s="9"/>
      <c r="K831" s="4">
        <f>AVERAGE(H820:L829)</f>
        <v>1.56</v>
      </c>
      <c r="L831" t="s">
        <v>11</v>
      </c>
    </row>
    <row r="833" spans="1:5" ht="12.75">
      <c r="A833" s="1" t="s">
        <v>9</v>
      </c>
      <c r="B833" s="1"/>
      <c r="C833" s="1" t="s">
        <v>20</v>
      </c>
      <c r="D833" s="1" t="s">
        <v>33</v>
      </c>
      <c r="E833" s="1"/>
    </row>
    <row r="834" spans="1:5" ht="12.75">
      <c r="A834" s="20" t="s">
        <v>8</v>
      </c>
      <c r="B834" s="21">
        <v>35590</v>
      </c>
      <c r="C834" s="1"/>
      <c r="D834" s="1" t="s">
        <v>12</v>
      </c>
      <c r="E834" s="23">
        <v>0.4236111111111111</v>
      </c>
    </row>
    <row r="835" spans="8:12" ht="12.75">
      <c r="H835" s="5"/>
      <c r="I835" s="5"/>
      <c r="J835" s="5"/>
      <c r="K835" s="5"/>
      <c r="L835" s="5"/>
    </row>
    <row r="836" spans="1:12" ht="12.75">
      <c r="A836" s="6"/>
      <c r="B836" s="7" t="s">
        <v>1</v>
      </c>
      <c r="C836" s="7" t="s">
        <v>2</v>
      </c>
      <c r="D836" s="8" t="s">
        <v>19</v>
      </c>
      <c r="E836" s="8" t="s">
        <v>5</v>
      </c>
      <c r="F836" s="8"/>
      <c r="H836" s="41" t="s">
        <v>6</v>
      </c>
      <c r="I836" s="9"/>
      <c r="J836" s="9"/>
      <c r="K836" s="9"/>
      <c r="L836" s="9"/>
    </row>
    <row r="837" spans="1:12" ht="12.75">
      <c r="A837" s="10">
        <v>1</v>
      </c>
      <c r="B837" s="29">
        <v>5</v>
      </c>
      <c r="C837" s="10">
        <f>B837*2.54</f>
        <v>12.7</v>
      </c>
      <c r="D837" s="29">
        <v>1.6</v>
      </c>
      <c r="E837" s="26">
        <f>D837/B837</f>
        <v>0.32</v>
      </c>
      <c r="F837" s="11"/>
      <c r="H837" s="16">
        <v>16</v>
      </c>
      <c r="I837" s="19">
        <v>11</v>
      </c>
      <c r="J837" s="16">
        <v>0</v>
      </c>
      <c r="K837" s="19">
        <v>0</v>
      </c>
      <c r="L837" s="16">
        <v>0</v>
      </c>
    </row>
    <row r="838" spans="1:12" ht="12.75">
      <c r="A838" s="10">
        <v>2</v>
      </c>
      <c r="B838" s="29">
        <v>6</v>
      </c>
      <c r="C838" s="10">
        <f>B838*2.54</f>
        <v>15.24</v>
      </c>
      <c r="D838" s="29">
        <v>1.8</v>
      </c>
      <c r="E838" s="26">
        <f>D838/B838</f>
        <v>0.3</v>
      </c>
      <c r="F838" s="11"/>
      <c r="H838" s="16">
        <v>10</v>
      </c>
      <c r="I838" s="16">
        <v>40</v>
      </c>
      <c r="J838" s="16">
        <v>0</v>
      </c>
      <c r="K838" s="33">
        <v>0</v>
      </c>
      <c r="L838" s="16">
        <v>0</v>
      </c>
    </row>
    <row r="839" spans="1:12" ht="12.75">
      <c r="A839" s="10">
        <v>3</v>
      </c>
      <c r="B839" s="29">
        <v>4.5</v>
      </c>
      <c r="C839" s="10">
        <f>B839*2.54</f>
        <v>11.43</v>
      </c>
      <c r="D839" s="29">
        <v>0.9</v>
      </c>
      <c r="E839" s="26">
        <f>D839/B839</f>
        <v>0.2</v>
      </c>
      <c r="F839" s="11"/>
      <c r="H839" s="16">
        <v>15</v>
      </c>
      <c r="I839" s="16">
        <v>38</v>
      </c>
      <c r="J839" s="16">
        <v>0</v>
      </c>
      <c r="K839" s="19">
        <v>0</v>
      </c>
      <c r="L839" s="16">
        <v>0</v>
      </c>
    </row>
    <row r="840" spans="1:12" ht="12.75">
      <c r="A840" s="10">
        <v>4</v>
      </c>
      <c r="B840" s="29">
        <v>6</v>
      </c>
      <c r="C840" s="10">
        <f>B840*2.54</f>
        <v>15.24</v>
      </c>
      <c r="D840" s="29">
        <v>1.7</v>
      </c>
      <c r="E840" s="26">
        <f>D840/B840</f>
        <v>0.2833333333333333</v>
      </c>
      <c r="F840" s="11"/>
      <c r="H840" s="16">
        <v>14</v>
      </c>
      <c r="I840" s="16">
        <v>17</v>
      </c>
      <c r="J840" s="19">
        <v>0</v>
      </c>
      <c r="K840" s="19">
        <v>0</v>
      </c>
      <c r="L840" s="16">
        <v>0</v>
      </c>
    </row>
    <row r="841" spans="1:12" ht="12.75">
      <c r="A841" s="10">
        <v>5</v>
      </c>
      <c r="B841" s="29">
        <v>9</v>
      </c>
      <c r="C841" s="10">
        <f>B841*2.54</f>
        <v>22.86</v>
      </c>
      <c r="D841" s="29">
        <v>3.2</v>
      </c>
      <c r="E841" s="26">
        <f>D841/B841</f>
        <v>0.35555555555555557</v>
      </c>
      <c r="F841" s="11"/>
      <c r="H841" s="16">
        <v>22</v>
      </c>
      <c r="I841" s="16">
        <v>15</v>
      </c>
      <c r="J841" s="19">
        <v>0</v>
      </c>
      <c r="K841" s="19">
        <v>0</v>
      </c>
      <c r="L841" s="16">
        <v>0</v>
      </c>
    </row>
    <row r="842" spans="1:12" ht="12.75">
      <c r="A842" s="1" t="s">
        <v>7</v>
      </c>
      <c r="B842" s="14">
        <f>AVERAGE(B837:B841)</f>
        <v>6.1</v>
      </c>
      <c r="C842" s="14">
        <f>AVERAGE(C837:C841)</f>
        <v>15.494</v>
      </c>
      <c r="D842" s="14">
        <f>AVERAGE(D837:D841)</f>
        <v>1.8400000000000003</v>
      </c>
      <c r="E842" s="2">
        <f>AVERAGE(E837:E841)</f>
        <v>0.2917777777777778</v>
      </c>
      <c r="F842" s="2"/>
      <c r="H842" s="16">
        <v>29</v>
      </c>
      <c r="I842" s="16">
        <v>21</v>
      </c>
      <c r="J842" s="16">
        <v>0</v>
      </c>
      <c r="K842" s="19">
        <v>0</v>
      </c>
      <c r="L842" s="16">
        <v>0</v>
      </c>
    </row>
    <row r="843" spans="1:12" ht="12.75">
      <c r="A843" s="28"/>
      <c r="B843" s="29"/>
      <c r="C843" s="10"/>
      <c r="D843" s="29"/>
      <c r="E843" s="26"/>
      <c r="H843" s="16">
        <v>27</v>
      </c>
      <c r="I843" s="16">
        <v>15</v>
      </c>
      <c r="J843" s="16">
        <v>0</v>
      </c>
      <c r="K843" s="19">
        <v>0</v>
      </c>
      <c r="L843" s="16">
        <v>0</v>
      </c>
    </row>
    <row r="844" spans="1:12" ht="12.75">
      <c r="A844" s="28"/>
      <c r="B844" s="29"/>
      <c r="C844" s="10"/>
      <c r="D844" s="29"/>
      <c r="E844" s="26"/>
      <c r="H844" s="16">
        <v>29</v>
      </c>
      <c r="I844" s="16">
        <v>10</v>
      </c>
      <c r="J844" s="16">
        <v>0</v>
      </c>
      <c r="K844" s="19">
        <v>0</v>
      </c>
      <c r="L844" s="16">
        <v>0</v>
      </c>
    </row>
    <row r="845" spans="1:12" ht="12.75">
      <c r="A845" s="28"/>
      <c r="B845" s="29"/>
      <c r="C845" s="10"/>
      <c r="D845" s="29"/>
      <c r="E845" s="26"/>
      <c r="H845" s="16">
        <v>35</v>
      </c>
      <c r="I845" s="16">
        <v>29</v>
      </c>
      <c r="J845" s="16">
        <v>0</v>
      </c>
      <c r="K845" s="16">
        <v>0</v>
      </c>
      <c r="L845" s="16">
        <v>0</v>
      </c>
    </row>
    <row r="846" spans="1:12" ht="12.75">
      <c r="A846" s="28"/>
      <c r="B846" s="29"/>
      <c r="C846" s="10"/>
      <c r="D846" s="29"/>
      <c r="E846" s="26"/>
      <c r="H846" s="16">
        <v>24</v>
      </c>
      <c r="I846" s="16">
        <v>23</v>
      </c>
      <c r="J846" s="16">
        <v>0</v>
      </c>
      <c r="K846" s="16">
        <v>0</v>
      </c>
      <c r="L846" s="16">
        <v>0</v>
      </c>
    </row>
    <row r="848" spans="1:12" ht="12.75">
      <c r="A848" s="1"/>
      <c r="B848" s="14"/>
      <c r="C848" s="14"/>
      <c r="D848" s="3" t="s">
        <v>0</v>
      </c>
      <c r="E848" s="3"/>
      <c r="F848" s="4">
        <f>K848*E842</f>
        <v>2.567644444444445</v>
      </c>
      <c r="H848" s="41" t="s">
        <v>10</v>
      </c>
      <c r="I848" s="9"/>
      <c r="K848" s="4">
        <f>AVERAGE(H837:L846)</f>
        <v>8.8</v>
      </c>
      <c r="L848" t="s">
        <v>11</v>
      </c>
    </row>
    <row r="850" spans="1:5" ht="12.75">
      <c r="A850" s="1" t="s">
        <v>9</v>
      </c>
      <c r="B850" s="1"/>
      <c r="C850" s="1" t="s">
        <v>20</v>
      </c>
      <c r="D850" s="1" t="s">
        <v>34</v>
      </c>
      <c r="E850" s="1"/>
    </row>
    <row r="851" spans="1:5" ht="12.75">
      <c r="A851" s="20" t="s">
        <v>8</v>
      </c>
      <c r="B851" s="21">
        <v>35590</v>
      </c>
      <c r="C851" s="1"/>
      <c r="D851" s="1" t="s">
        <v>12</v>
      </c>
      <c r="E851" s="23">
        <v>0.4513888888888889</v>
      </c>
    </row>
    <row r="852" spans="8:12" ht="12.75">
      <c r="H852" s="5"/>
      <c r="I852" s="5"/>
      <c r="J852" s="5"/>
      <c r="K852" s="5"/>
      <c r="L852" s="5"/>
    </row>
    <row r="853" spans="1:12" ht="12.75">
      <c r="A853" s="6"/>
      <c r="B853" s="7" t="s">
        <v>1</v>
      </c>
      <c r="C853" s="7" t="s">
        <v>2</v>
      </c>
      <c r="D853" s="8" t="s">
        <v>19</v>
      </c>
      <c r="E853" s="8" t="s">
        <v>5</v>
      </c>
      <c r="F853" s="8"/>
      <c r="H853" s="41" t="s">
        <v>6</v>
      </c>
      <c r="I853" s="9"/>
      <c r="J853" s="9"/>
      <c r="K853" s="9"/>
      <c r="L853" s="9"/>
    </row>
    <row r="854" spans="1:12" ht="12.75">
      <c r="A854" s="10">
        <v>1</v>
      </c>
      <c r="B854" s="29">
        <v>6</v>
      </c>
      <c r="C854" s="10">
        <f>B854*2.54</f>
        <v>15.24</v>
      </c>
      <c r="D854" s="29">
        <v>1.8</v>
      </c>
      <c r="E854" s="26">
        <f>D854/B854</f>
        <v>0.3</v>
      </c>
      <c r="F854" s="11"/>
      <c r="H854" s="16">
        <v>29</v>
      </c>
      <c r="I854" s="19">
        <v>0</v>
      </c>
      <c r="J854" s="16">
        <v>0</v>
      </c>
      <c r="K854" s="19">
        <v>0</v>
      </c>
      <c r="L854" s="16">
        <v>0</v>
      </c>
    </row>
    <row r="855" spans="1:12" ht="12.75">
      <c r="A855" s="10">
        <v>2</v>
      </c>
      <c r="B855" s="29">
        <v>4</v>
      </c>
      <c r="C855" s="10">
        <f>B855*2.54</f>
        <v>10.16</v>
      </c>
      <c r="D855" s="29">
        <v>1.2</v>
      </c>
      <c r="E855" s="26">
        <f>D855/B855</f>
        <v>0.3</v>
      </c>
      <c r="F855" s="11"/>
      <c r="H855" s="16">
        <v>31</v>
      </c>
      <c r="I855" s="16">
        <v>0</v>
      </c>
      <c r="J855" s="16">
        <v>0</v>
      </c>
      <c r="K855" s="33">
        <v>0</v>
      </c>
      <c r="L855" s="16">
        <v>0</v>
      </c>
    </row>
    <row r="856" spans="1:12" ht="12.75">
      <c r="A856" s="10">
        <v>3</v>
      </c>
      <c r="B856" s="29">
        <v>6</v>
      </c>
      <c r="C856" s="10">
        <f>B856*2.54</f>
        <v>15.24</v>
      </c>
      <c r="D856" s="29">
        <v>2.2</v>
      </c>
      <c r="E856" s="26">
        <f>D856/B856</f>
        <v>0.3666666666666667</v>
      </c>
      <c r="F856" s="11"/>
      <c r="H856" s="16">
        <v>17</v>
      </c>
      <c r="I856" s="16">
        <v>0</v>
      </c>
      <c r="J856" s="16">
        <v>0</v>
      </c>
      <c r="K856" s="19">
        <v>0</v>
      </c>
      <c r="L856" s="16">
        <v>0</v>
      </c>
    </row>
    <row r="857" spans="1:12" ht="12.75">
      <c r="A857" s="10">
        <v>4</v>
      </c>
      <c r="B857" s="29">
        <v>6.5</v>
      </c>
      <c r="C857" s="10">
        <f>B857*2.54</f>
        <v>16.51</v>
      </c>
      <c r="D857" s="29">
        <v>2.6</v>
      </c>
      <c r="E857" s="26">
        <f>D857/B857</f>
        <v>0.4</v>
      </c>
      <c r="F857" s="11"/>
      <c r="H857" s="16">
        <v>17</v>
      </c>
      <c r="I857" s="16">
        <v>0</v>
      </c>
      <c r="J857" s="19">
        <v>0</v>
      </c>
      <c r="K857" s="19">
        <v>0</v>
      </c>
      <c r="L857" s="16">
        <v>0</v>
      </c>
    </row>
    <row r="858" spans="1:12" ht="12.75">
      <c r="A858" s="10">
        <v>5</v>
      </c>
      <c r="B858" s="29">
        <v>4.5</v>
      </c>
      <c r="C858" s="10">
        <f>B858*2.54</f>
        <v>11.43</v>
      </c>
      <c r="D858" s="29">
        <v>1.6</v>
      </c>
      <c r="E858" s="26">
        <f>D858/B858</f>
        <v>0.35555555555555557</v>
      </c>
      <c r="F858" s="11"/>
      <c r="H858" s="16">
        <v>17</v>
      </c>
      <c r="I858" s="16">
        <v>0</v>
      </c>
      <c r="J858" s="19">
        <v>0</v>
      </c>
      <c r="K858" s="19">
        <v>0</v>
      </c>
      <c r="L858" s="16">
        <v>0</v>
      </c>
    </row>
    <row r="859" spans="1:12" ht="12.75">
      <c r="A859" s="1" t="s">
        <v>7</v>
      </c>
      <c r="B859" s="14">
        <f>AVERAGE(B854:B858)</f>
        <v>5.4</v>
      </c>
      <c r="C859" s="14">
        <f>AVERAGE(C854:C858)</f>
        <v>13.716000000000003</v>
      </c>
      <c r="D859" s="14">
        <f>AVERAGE(D854:D858)</f>
        <v>1.8800000000000001</v>
      </c>
      <c r="E859" s="2">
        <f>AVERAGE(E854:E858)</f>
        <v>0.34444444444444444</v>
      </c>
      <c r="F859" s="2"/>
      <c r="H859" s="16">
        <v>17</v>
      </c>
      <c r="I859" s="16">
        <v>0</v>
      </c>
      <c r="J859" s="16">
        <v>0</v>
      </c>
      <c r="K859" s="19">
        <v>0</v>
      </c>
      <c r="L859" s="16">
        <v>0</v>
      </c>
    </row>
    <row r="860" spans="1:12" ht="12.75">
      <c r="A860" s="28"/>
      <c r="B860" s="29"/>
      <c r="C860" s="10"/>
      <c r="D860" s="29"/>
      <c r="E860" s="26"/>
      <c r="H860" s="16">
        <v>40</v>
      </c>
      <c r="I860" s="16">
        <v>0</v>
      </c>
      <c r="J860" s="16">
        <v>0</v>
      </c>
      <c r="K860" s="19">
        <v>0</v>
      </c>
      <c r="L860" s="16">
        <v>0</v>
      </c>
    </row>
    <row r="861" spans="1:12" ht="12.75">
      <c r="A861" s="28"/>
      <c r="B861" s="29"/>
      <c r="C861" s="10"/>
      <c r="D861" s="29"/>
      <c r="E861" s="26"/>
      <c r="H861" s="16">
        <v>0</v>
      </c>
      <c r="I861" s="16">
        <v>0</v>
      </c>
      <c r="J861" s="16">
        <v>0</v>
      </c>
      <c r="K861" s="19">
        <v>0</v>
      </c>
      <c r="L861" s="16">
        <v>0</v>
      </c>
    </row>
    <row r="862" spans="1:12" ht="12.75">
      <c r="A862" s="28"/>
      <c r="B862" s="29"/>
      <c r="C862" s="10"/>
      <c r="D862" s="29"/>
      <c r="E862" s="26"/>
      <c r="H862" s="16">
        <v>0</v>
      </c>
      <c r="I862" s="16">
        <v>0</v>
      </c>
      <c r="J862" s="16">
        <v>0</v>
      </c>
      <c r="K862" s="16">
        <v>0</v>
      </c>
      <c r="L862" s="16">
        <v>0</v>
      </c>
    </row>
    <row r="863" spans="1:12" ht="12.75">
      <c r="A863" s="28"/>
      <c r="B863" s="29"/>
      <c r="C863" s="10"/>
      <c r="D863" s="29"/>
      <c r="E863" s="26"/>
      <c r="H863" s="16">
        <v>0</v>
      </c>
      <c r="I863" s="16">
        <v>0</v>
      </c>
      <c r="J863" s="16">
        <v>0</v>
      </c>
      <c r="K863" s="16">
        <v>0</v>
      </c>
      <c r="L863" s="16">
        <v>0</v>
      </c>
    </row>
    <row r="865" spans="1:12" ht="12.75">
      <c r="A865" s="1"/>
      <c r="B865" s="14"/>
      <c r="C865" s="14"/>
      <c r="D865" s="3" t="s">
        <v>0</v>
      </c>
      <c r="E865" s="3"/>
      <c r="F865" s="4">
        <f>K865*E859</f>
        <v>1.1573333333333333</v>
      </c>
      <c r="H865" s="41" t="s">
        <v>10</v>
      </c>
      <c r="I865" s="9"/>
      <c r="K865" s="4">
        <f>AVERAGE(H854:L863)</f>
        <v>3.36</v>
      </c>
      <c r="L865" t="s">
        <v>11</v>
      </c>
    </row>
    <row r="866" spans="1:11" ht="12.75">
      <c r="A866" s="1"/>
      <c r="B866" s="14"/>
      <c r="C866" s="34" t="s">
        <v>50</v>
      </c>
      <c r="D866" s="3"/>
      <c r="E866" s="3"/>
      <c r="F866" s="14">
        <f>AVERAGE(F865,F848,F831)</f>
        <v>1.4413129966329967</v>
      </c>
      <c r="H866" s="9"/>
      <c r="I866" s="9"/>
      <c r="K866" s="4"/>
    </row>
    <row r="868" spans="1:5" ht="12.75">
      <c r="A868" s="1" t="s">
        <v>9</v>
      </c>
      <c r="B868" s="1"/>
      <c r="C868" s="1" t="s">
        <v>20</v>
      </c>
      <c r="D868" s="1" t="s">
        <v>34</v>
      </c>
      <c r="E868" s="1"/>
    </row>
    <row r="869" spans="1:5" ht="12.75">
      <c r="A869" s="20" t="s">
        <v>8</v>
      </c>
      <c r="B869" s="21">
        <v>35591</v>
      </c>
      <c r="C869" s="1"/>
      <c r="D869" s="1" t="s">
        <v>12</v>
      </c>
      <c r="E869" s="23">
        <v>0.3645833333333333</v>
      </c>
    </row>
    <row r="870" spans="8:12" ht="12.75">
      <c r="H870" s="5"/>
      <c r="I870" s="5"/>
      <c r="J870" s="5"/>
      <c r="K870" s="5"/>
      <c r="L870" s="5"/>
    </row>
    <row r="871" spans="1:12" ht="12.75">
      <c r="A871" s="6"/>
      <c r="B871" s="7" t="s">
        <v>1</v>
      </c>
      <c r="C871" s="7" t="s">
        <v>2</v>
      </c>
      <c r="D871" s="8" t="s">
        <v>19</v>
      </c>
      <c r="E871" s="8" t="s">
        <v>5</v>
      </c>
      <c r="F871" s="8"/>
      <c r="H871" s="41" t="s">
        <v>6</v>
      </c>
      <c r="I871" s="9"/>
      <c r="J871" s="9"/>
      <c r="K871" s="9"/>
      <c r="L871" s="9"/>
    </row>
    <row r="872" spans="1:12" ht="12.75">
      <c r="A872" s="10">
        <v>1</v>
      </c>
      <c r="B872" s="29">
        <v>6.5</v>
      </c>
      <c r="C872" s="10">
        <f>B872*2.54</f>
        <v>16.51</v>
      </c>
      <c r="D872" s="29">
        <v>2.3</v>
      </c>
      <c r="E872" s="26">
        <f>D872/B872</f>
        <v>0.3538461538461538</v>
      </c>
      <c r="F872" s="11"/>
      <c r="H872" s="16">
        <v>17</v>
      </c>
      <c r="I872" s="19">
        <v>0</v>
      </c>
      <c r="J872" s="16">
        <v>0</v>
      </c>
      <c r="K872" s="19">
        <v>0</v>
      </c>
      <c r="L872" s="16">
        <v>0</v>
      </c>
    </row>
    <row r="873" spans="1:12" ht="12.75">
      <c r="A873" s="10">
        <v>2</v>
      </c>
      <c r="B873" s="29">
        <v>4</v>
      </c>
      <c r="C873" s="10">
        <f>B873*2.54</f>
        <v>10.16</v>
      </c>
      <c r="D873" s="29">
        <v>1.7</v>
      </c>
      <c r="E873" s="26">
        <f>D873/B873</f>
        <v>0.425</v>
      </c>
      <c r="F873" s="11"/>
      <c r="H873" s="16">
        <v>26</v>
      </c>
      <c r="I873" s="16">
        <v>0</v>
      </c>
      <c r="J873" s="16">
        <v>0</v>
      </c>
      <c r="K873" s="33">
        <v>0</v>
      </c>
      <c r="L873" s="16">
        <v>0</v>
      </c>
    </row>
    <row r="874" spans="1:12" ht="12.75">
      <c r="A874" s="10">
        <v>3</v>
      </c>
      <c r="B874" s="29">
        <v>6.5</v>
      </c>
      <c r="C874" s="10">
        <f>B874*2.54</f>
        <v>16.51</v>
      </c>
      <c r="D874" s="29">
        <v>2.1</v>
      </c>
      <c r="E874" s="26">
        <f>D874/B874</f>
        <v>0.3230769230769231</v>
      </c>
      <c r="F874" s="11"/>
      <c r="H874" s="16">
        <v>28</v>
      </c>
      <c r="I874" s="16">
        <v>0</v>
      </c>
      <c r="J874" s="16">
        <v>0</v>
      </c>
      <c r="K874" s="19">
        <v>0</v>
      </c>
      <c r="L874" s="16">
        <v>0</v>
      </c>
    </row>
    <row r="875" spans="1:12" ht="12.75">
      <c r="A875" s="10">
        <v>4</v>
      </c>
      <c r="B875" s="29">
        <v>5</v>
      </c>
      <c r="C875" s="10">
        <f>B875*2.54</f>
        <v>12.7</v>
      </c>
      <c r="D875" s="29">
        <v>1.4</v>
      </c>
      <c r="E875" s="26">
        <f>D875/B875</f>
        <v>0.27999999999999997</v>
      </c>
      <c r="F875" s="11"/>
      <c r="H875" s="16">
        <v>18</v>
      </c>
      <c r="I875" s="16">
        <v>0</v>
      </c>
      <c r="J875" s="19">
        <v>0</v>
      </c>
      <c r="K875" s="19">
        <v>0</v>
      </c>
      <c r="L875" s="16">
        <v>0</v>
      </c>
    </row>
    <row r="876" spans="1:12" ht="12.75">
      <c r="A876" s="10">
        <v>5</v>
      </c>
      <c r="B876" s="29">
        <v>7</v>
      </c>
      <c r="C876" s="10">
        <f>B876*2.54</f>
        <v>17.78</v>
      </c>
      <c r="D876" s="29">
        <v>3.6</v>
      </c>
      <c r="E876" s="26">
        <f>D876/B876</f>
        <v>0.5142857142857143</v>
      </c>
      <c r="F876" s="11"/>
      <c r="H876" s="16">
        <v>0</v>
      </c>
      <c r="I876" s="16">
        <v>0</v>
      </c>
      <c r="J876" s="19">
        <v>0</v>
      </c>
      <c r="K876" s="19">
        <v>0</v>
      </c>
      <c r="L876" s="16">
        <v>0</v>
      </c>
    </row>
    <row r="877" spans="1:12" ht="12.75">
      <c r="A877" s="1" t="s">
        <v>7</v>
      </c>
      <c r="B877" s="14">
        <f>AVERAGE(B872:B876)</f>
        <v>5.8</v>
      </c>
      <c r="C877" s="14">
        <f>AVERAGE(C872:C876)</f>
        <v>14.732000000000003</v>
      </c>
      <c r="D877" s="14">
        <f>AVERAGE(D872:D876)</f>
        <v>2.2199999999999998</v>
      </c>
      <c r="E877" s="2">
        <f>AVERAGE(E872:E876)</f>
        <v>0.3792417582417582</v>
      </c>
      <c r="F877" s="2"/>
      <c r="H877" s="16">
        <v>0</v>
      </c>
      <c r="I877" s="16">
        <v>0</v>
      </c>
      <c r="J877" s="16">
        <v>0</v>
      </c>
      <c r="K877" s="19">
        <v>0</v>
      </c>
      <c r="L877" s="16">
        <v>0</v>
      </c>
    </row>
    <row r="878" spans="1:12" ht="12.75">
      <c r="A878" s="28"/>
      <c r="B878" s="29"/>
      <c r="C878" s="10"/>
      <c r="D878" s="29"/>
      <c r="E878" s="26"/>
      <c r="H878" s="16">
        <v>0</v>
      </c>
      <c r="I878" s="16">
        <v>0</v>
      </c>
      <c r="J878" s="16">
        <v>0</v>
      </c>
      <c r="K878" s="19">
        <v>0</v>
      </c>
      <c r="L878" s="16">
        <v>0</v>
      </c>
    </row>
    <row r="879" spans="1:12" ht="12.75">
      <c r="A879" s="28"/>
      <c r="B879" s="29"/>
      <c r="C879" s="10"/>
      <c r="D879" s="29"/>
      <c r="E879" s="26"/>
      <c r="H879" s="16">
        <v>0</v>
      </c>
      <c r="I879" s="16">
        <v>0</v>
      </c>
      <c r="J879" s="16">
        <v>0</v>
      </c>
      <c r="K879" s="19">
        <v>0</v>
      </c>
      <c r="L879" s="16">
        <v>0</v>
      </c>
    </row>
    <row r="880" spans="1:12" ht="12.75">
      <c r="A880" s="28"/>
      <c r="B880" s="29"/>
      <c r="C880" s="10"/>
      <c r="D880" s="29"/>
      <c r="E880" s="26"/>
      <c r="H880" s="16">
        <v>0</v>
      </c>
      <c r="I880" s="16">
        <v>0</v>
      </c>
      <c r="J880" s="16">
        <v>0</v>
      </c>
      <c r="K880" s="16">
        <v>0</v>
      </c>
      <c r="L880" s="16">
        <v>0</v>
      </c>
    </row>
    <row r="881" spans="1:12" ht="12.75">
      <c r="A881" s="28"/>
      <c r="B881" s="29"/>
      <c r="C881" s="10"/>
      <c r="D881" s="29"/>
      <c r="E881" s="26"/>
      <c r="H881" s="16">
        <v>0</v>
      </c>
      <c r="I881" s="16">
        <v>0</v>
      </c>
      <c r="J881" s="16">
        <v>0</v>
      </c>
      <c r="K881" s="16">
        <v>0</v>
      </c>
      <c r="L881" s="16">
        <v>0</v>
      </c>
    </row>
    <row r="883" spans="1:12" ht="12.75">
      <c r="A883" s="1"/>
      <c r="B883" s="14"/>
      <c r="C883" s="14"/>
      <c r="D883" s="3" t="s">
        <v>0</v>
      </c>
      <c r="E883" s="3"/>
      <c r="F883" s="4">
        <f>K883*E877</f>
        <v>0.6750503296703296</v>
      </c>
      <c r="H883" s="41" t="s">
        <v>10</v>
      </c>
      <c r="I883" s="9"/>
      <c r="K883" s="4">
        <f>AVERAGE(H872:L881)</f>
        <v>1.78</v>
      </c>
      <c r="L883" t="s">
        <v>11</v>
      </c>
    </row>
    <row r="885" spans="1:5" ht="12.75">
      <c r="A885" s="1" t="s">
        <v>9</v>
      </c>
      <c r="B885" s="1"/>
      <c r="C885" s="1" t="s">
        <v>20</v>
      </c>
      <c r="D885" s="1" t="s">
        <v>33</v>
      </c>
      <c r="E885" s="1"/>
    </row>
    <row r="886" spans="1:5" ht="12.75">
      <c r="A886" s="20" t="s">
        <v>8</v>
      </c>
      <c r="B886" s="21">
        <v>35591</v>
      </c>
      <c r="C886" s="1"/>
      <c r="D886" s="1" t="s">
        <v>12</v>
      </c>
      <c r="E886" s="23">
        <v>0.3888888888888889</v>
      </c>
    </row>
    <row r="887" spans="8:12" ht="12.75">
      <c r="H887" s="5"/>
      <c r="I887" s="5"/>
      <c r="J887" s="5"/>
      <c r="K887" s="5"/>
      <c r="L887" s="5"/>
    </row>
    <row r="888" spans="1:12" ht="12.75">
      <c r="A888" s="6"/>
      <c r="B888" s="7" t="s">
        <v>1</v>
      </c>
      <c r="C888" s="7" t="s">
        <v>2</v>
      </c>
      <c r="D888" s="8" t="s">
        <v>19</v>
      </c>
      <c r="E888" s="8" t="s">
        <v>5</v>
      </c>
      <c r="F888" s="8"/>
      <c r="H888" s="41" t="s">
        <v>6</v>
      </c>
      <c r="I888" s="9"/>
      <c r="J888" s="9"/>
      <c r="K888" s="9"/>
      <c r="L888" s="9"/>
    </row>
    <row r="889" spans="1:12" ht="12.75">
      <c r="A889" s="10">
        <v>1</v>
      </c>
      <c r="B889" s="29">
        <v>3</v>
      </c>
      <c r="C889" s="10">
        <f>B889*2.54</f>
        <v>7.62</v>
      </c>
      <c r="D889" s="29">
        <v>1.2</v>
      </c>
      <c r="E889" s="26">
        <f>D889/B889</f>
        <v>0.39999999999999997</v>
      </c>
      <c r="F889" s="11"/>
      <c r="H889" s="16">
        <v>20</v>
      </c>
      <c r="I889" s="19">
        <v>19</v>
      </c>
      <c r="J889" s="16">
        <v>0</v>
      </c>
      <c r="K889" s="19">
        <v>0</v>
      </c>
      <c r="L889" s="16">
        <v>0</v>
      </c>
    </row>
    <row r="890" spans="1:12" ht="12.75">
      <c r="A890" s="10">
        <v>2</v>
      </c>
      <c r="B890" s="29">
        <v>5</v>
      </c>
      <c r="C890" s="10">
        <f>B890*2.54</f>
        <v>12.7</v>
      </c>
      <c r="D890" s="29">
        <v>2</v>
      </c>
      <c r="E890" s="26">
        <f>D890/B890</f>
        <v>0.4</v>
      </c>
      <c r="F890" s="11"/>
      <c r="H890" s="16">
        <v>5</v>
      </c>
      <c r="I890" s="16">
        <v>18</v>
      </c>
      <c r="J890" s="16">
        <v>0</v>
      </c>
      <c r="K890" s="33">
        <v>0</v>
      </c>
      <c r="L890" s="16">
        <v>0</v>
      </c>
    </row>
    <row r="891" spans="1:12" ht="12.75">
      <c r="A891" s="10">
        <v>3</v>
      </c>
      <c r="B891" s="29">
        <v>5</v>
      </c>
      <c r="C891" s="10">
        <f>B891*2.54</f>
        <v>12.7</v>
      </c>
      <c r="D891" s="29">
        <v>2.1</v>
      </c>
      <c r="E891" s="26">
        <f>D891/B891</f>
        <v>0.42000000000000004</v>
      </c>
      <c r="F891" s="11"/>
      <c r="H891" s="16">
        <v>15</v>
      </c>
      <c r="I891" s="16">
        <v>0</v>
      </c>
      <c r="J891" s="16">
        <v>0</v>
      </c>
      <c r="K891" s="19">
        <v>0</v>
      </c>
      <c r="L891" s="16">
        <v>0</v>
      </c>
    </row>
    <row r="892" spans="1:12" ht="12.75">
      <c r="A892" s="10">
        <v>4</v>
      </c>
      <c r="B892" s="29">
        <v>6.4</v>
      </c>
      <c r="C892" s="10">
        <f>B892*2.54</f>
        <v>16.256</v>
      </c>
      <c r="D892" s="29">
        <v>2.5</v>
      </c>
      <c r="E892" s="26">
        <f>D892/B892</f>
        <v>0.390625</v>
      </c>
      <c r="F892" s="11"/>
      <c r="H892" s="16">
        <v>30</v>
      </c>
      <c r="I892" s="16">
        <v>0</v>
      </c>
      <c r="J892" s="19">
        <v>0</v>
      </c>
      <c r="K892" s="19">
        <v>0</v>
      </c>
      <c r="L892" s="16">
        <v>0</v>
      </c>
    </row>
    <row r="893" spans="1:12" ht="12.75">
      <c r="A893" s="10">
        <v>5</v>
      </c>
      <c r="B893" s="29">
        <v>6.5</v>
      </c>
      <c r="C893" s="10">
        <f>B893*2.54</f>
        <v>16.51</v>
      </c>
      <c r="D893" s="29">
        <v>2.7</v>
      </c>
      <c r="E893" s="26">
        <f>D893/B893</f>
        <v>0.4153846153846154</v>
      </c>
      <c r="F893" s="11"/>
      <c r="H893" s="16">
        <v>14</v>
      </c>
      <c r="I893" s="16">
        <v>0</v>
      </c>
      <c r="J893" s="19">
        <v>0</v>
      </c>
      <c r="K893" s="19">
        <v>0</v>
      </c>
      <c r="L893" s="16">
        <v>0</v>
      </c>
    </row>
    <row r="894" spans="1:12" ht="12.75">
      <c r="A894" s="1" t="s">
        <v>7</v>
      </c>
      <c r="B894" s="14">
        <f>AVERAGE(B889:B893)</f>
        <v>5.18</v>
      </c>
      <c r="C894" s="14">
        <f>AVERAGE(C889:C893)</f>
        <v>13.1572</v>
      </c>
      <c r="D894" s="14">
        <f>AVERAGE(D889:D893)</f>
        <v>2.1</v>
      </c>
      <c r="E894" s="2">
        <f>AVERAGE(E889:E893)</f>
        <v>0.4052019230769231</v>
      </c>
      <c r="F894" s="2"/>
      <c r="H894" s="16">
        <v>15</v>
      </c>
      <c r="I894" s="16">
        <v>0</v>
      </c>
      <c r="J894" s="16">
        <v>0</v>
      </c>
      <c r="K894" s="19">
        <v>0</v>
      </c>
      <c r="L894" s="16">
        <v>0</v>
      </c>
    </row>
    <row r="895" spans="1:12" ht="12.75">
      <c r="A895" s="28"/>
      <c r="B895" s="29"/>
      <c r="C895" s="10"/>
      <c r="D895" s="29"/>
      <c r="E895" s="26"/>
      <c r="H895" s="16">
        <v>15</v>
      </c>
      <c r="I895" s="16">
        <v>0</v>
      </c>
      <c r="J895" s="16">
        <v>0</v>
      </c>
      <c r="K895" s="19">
        <v>0</v>
      </c>
      <c r="L895" s="16">
        <v>0</v>
      </c>
    </row>
    <row r="896" spans="1:12" ht="12.75">
      <c r="A896" s="28"/>
      <c r="B896" s="29"/>
      <c r="C896" s="10"/>
      <c r="D896" s="29"/>
      <c r="E896" s="26"/>
      <c r="H896" s="16">
        <v>19</v>
      </c>
      <c r="I896" s="16">
        <v>0</v>
      </c>
      <c r="J896" s="16">
        <v>0</v>
      </c>
      <c r="K896" s="19">
        <v>0</v>
      </c>
      <c r="L896" s="16">
        <v>0</v>
      </c>
    </row>
    <row r="897" spans="1:12" ht="12.75">
      <c r="A897" s="28"/>
      <c r="B897" s="29"/>
      <c r="C897" s="10"/>
      <c r="D897" s="29"/>
      <c r="E897" s="26"/>
      <c r="H897" s="16">
        <v>28</v>
      </c>
      <c r="I897" s="16">
        <v>0</v>
      </c>
      <c r="J897" s="16">
        <v>0</v>
      </c>
      <c r="K897" s="16">
        <v>0</v>
      </c>
      <c r="L897" s="16">
        <v>0</v>
      </c>
    </row>
    <row r="898" spans="1:12" ht="12.75">
      <c r="A898" s="28"/>
      <c r="B898" s="29"/>
      <c r="C898" s="10"/>
      <c r="D898" s="29"/>
      <c r="E898" s="26"/>
      <c r="H898" s="16">
        <v>22</v>
      </c>
      <c r="I898" s="16">
        <v>0</v>
      </c>
      <c r="J898" s="16">
        <v>0</v>
      </c>
      <c r="K898" s="16">
        <v>0</v>
      </c>
      <c r="L898" s="16">
        <v>0</v>
      </c>
    </row>
    <row r="900" spans="1:12" ht="12.75">
      <c r="A900" s="1"/>
      <c r="B900" s="14"/>
      <c r="C900" s="14"/>
      <c r="D900" s="3" t="s">
        <v>0</v>
      </c>
      <c r="E900" s="3"/>
      <c r="F900" s="4">
        <f>K900*E894</f>
        <v>1.7828884615384617</v>
      </c>
      <c r="H900" s="41" t="s">
        <v>10</v>
      </c>
      <c r="I900" s="9"/>
      <c r="K900" s="4">
        <f>AVERAGE(H889:L898)</f>
        <v>4.4</v>
      </c>
      <c r="L900" t="s">
        <v>11</v>
      </c>
    </row>
    <row r="902" spans="1:5" ht="12.75">
      <c r="A902" s="1" t="s">
        <v>9</v>
      </c>
      <c r="B902" s="1"/>
      <c r="C902" s="1" t="s">
        <v>20</v>
      </c>
      <c r="D902" s="1" t="s">
        <v>32</v>
      </c>
      <c r="E902" s="1"/>
    </row>
    <row r="903" spans="1:5" ht="12.75">
      <c r="A903" s="20" t="s">
        <v>8</v>
      </c>
      <c r="B903" s="21">
        <v>35591</v>
      </c>
      <c r="C903" s="1"/>
      <c r="D903" s="1" t="s">
        <v>12</v>
      </c>
      <c r="E903" s="23">
        <v>0.40972222222222227</v>
      </c>
    </row>
    <row r="904" spans="8:12" ht="12.75">
      <c r="H904" s="5"/>
      <c r="I904" s="5"/>
      <c r="J904" s="5"/>
      <c r="K904" s="5"/>
      <c r="L904" s="5"/>
    </row>
    <row r="905" spans="1:12" ht="12.75">
      <c r="A905" s="6"/>
      <c r="B905" s="7" t="s">
        <v>1</v>
      </c>
      <c r="C905" s="7" t="s">
        <v>2</v>
      </c>
      <c r="D905" s="8" t="s">
        <v>19</v>
      </c>
      <c r="E905" s="8" t="s">
        <v>5</v>
      </c>
      <c r="F905" s="8"/>
      <c r="H905" s="41" t="s">
        <v>6</v>
      </c>
      <c r="I905" s="9"/>
      <c r="J905" s="9"/>
      <c r="K905" s="9"/>
      <c r="L905" s="9"/>
    </row>
    <row r="906" spans="1:12" ht="12.75">
      <c r="A906" s="10">
        <v>1</v>
      </c>
      <c r="B906" s="29">
        <v>5</v>
      </c>
      <c r="C906" s="10">
        <f>B906*2.54</f>
        <v>12.7</v>
      </c>
      <c r="D906" s="29">
        <v>2</v>
      </c>
      <c r="E906" s="26">
        <f>D906/B906</f>
        <v>0.4</v>
      </c>
      <c r="F906" s="11"/>
      <c r="H906" s="16">
        <v>14</v>
      </c>
      <c r="I906" s="19">
        <v>0</v>
      </c>
      <c r="J906" s="16">
        <v>0</v>
      </c>
      <c r="K906" s="19">
        <v>0</v>
      </c>
      <c r="L906" s="16">
        <v>0</v>
      </c>
    </row>
    <row r="907" spans="1:12" ht="12.75">
      <c r="A907" s="10">
        <v>2</v>
      </c>
      <c r="B907" s="29">
        <v>4</v>
      </c>
      <c r="C907" s="10">
        <f>B907*2.54</f>
        <v>10.16</v>
      </c>
      <c r="D907" s="29">
        <v>1.6</v>
      </c>
      <c r="E907" s="26">
        <f>D907/B907</f>
        <v>0.4</v>
      </c>
      <c r="F907" s="11"/>
      <c r="H907" s="16">
        <v>15</v>
      </c>
      <c r="I907" s="16">
        <v>0</v>
      </c>
      <c r="J907" s="16">
        <v>0</v>
      </c>
      <c r="K907" s="33">
        <v>0</v>
      </c>
      <c r="L907" s="16">
        <v>0</v>
      </c>
    </row>
    <row r="908" spans="1:12" ht="12.75">
      <c r="A908" s="10">
        <v>3</v>
      </c>
      <c r="B908" s="29">
        <v>8</v>
      </c>
      <c r="C908" s="10">
        <f>B908*2.54</f>
        <v>20.32</v>
      </c>
      <c r="D908" s="29">
        <v>3.1</v>
      </c>
      <c r="E908" s="26">
        <f>D908/B908</f>
        <v>0.3875</v>
      </c>
      <c r="F908" s="11"/>
      <c r="H908" s="16">
        <v>10</v>
      </c>
      <c r="I908" s="16">
        <v>0</v>
      </c>
      <c r="J908" s="16">
        <v>0</v>
      </c>
      <c r="K908" s="19">
        <v>0</v>
      </c>
      <c r="L908" s="16">
        <v>0</v>
      </c>
    </row>
    <row r="909" spans="1:12" ht="12.75">
      <c r="A909" s="10">
        <v>4</v>
      </c>
      <c r="B909" s="29">
        <v>3.5</v>
      </c>
      <c r="C909" s="10">
        <f>B909*2.54</f>
        <v>8.89</v>
      </c>
      <c r="D909" s="29">
        <v>1.3</v>
      </c>
      <c r="E909" s="26">
        <f>D909/B909</f>
        <v>0.37142857142857144</v>
      </c>
      <c r="F909" s="11"/>
      <c r="H909" s="16">
        <v>0</v>
      </c>
      <c r="I909" s="16">
        <v>0</v>
      </c>
      <c r="J909" s="19">
        <v>0</v>
      </c>
      <c r="K909" s="19">
        <v>0</v>
      </c>
      <c r="L909" s="16">
        <v>0</v>
      </c>
    </row>
    <row r="910" spans="1:12" ht="12.75">
      <c r="A910" s="10">
        <v>5</v>
      </c>
      <c r="B910" s="29">
        <v>5</v>
      </c>
      <c r="C910" s="10">
        <f>B910*2.54</f>
        <v>12.7</v>
      </c>
      <c r="D910" s="29">
        <v>2</v>
      </c>
      <c r="E910" s="26">
        <f>D910/B910</f>
        <v>0.4</v>
      </c>
      <c r="F910" s="11"/>
      <c r="H910" s="16">
        <v>0</v>
      </c>
      <c r="I910" s="16">
        <v>0</v>
      </c>
      <c r="J910" s="19">
        <v>0</v>
      </c>
      <c r="K910" s="19">
        <v>0</v>
      </c>
      <c r="L910" s="16">
        <v>0</v>
      </c>
    </row>
    <row r="911" spans="1:12" ht="12.75">
      <c r="A911" s="1" t="s">
        <v>7</v>
      </c>
      <c r="B911" s="14">
        <f>AVERAGE(B906:B910)</f>
        <v>5.1</v>
      </c>
      <c r="C911" s="14">
        <f>AVERAGE(C906:C910)</f>
        <v>12.953999999999999</v>
      </c>
      <c r="D911" s="14">
        <f>AVERAGE(D906:D910)</f>
        <v>2</v>
      </c>
      <c r="E911" s="2">
        <f>AVERAGE(E906:E910)</f>
        <v>0.3917857142857143</v>
      </c>
      <c r="F911" s="2"/>
      <c r="H911" s="16">
        <v>0</v>
      </c>
      <c r="I911" s="16">
        <v>0</v>
      </c>
      <c r="J911" s="16">
        <v>0</v>
      </c>
      <c r="K911" s="19">
        <v>0</v>
      </c>
      <c r="L911" s="16">
        <v>0</v>
      </c>
    </row>
    <row r="912" spans="1:12" ht="12.75">
      <c r="A912" s="28"/>
      <c r="B912" s="29"/>
      <c r="C912" s="10"/>
      <c r="D912" s="29"/>
      <c r="E912" s="26"/>
      <c r="H912" s="16">
        <v>0</v>
      </c>
      <c r="I912" s="16">
        <v>0</v>
      </c>
      <c r="J912" s="16">
        <v>0</v>
      </c>
      <c r="K912" s="19">
        <v>0</v>
      </c>
      <c r="L912" s="16">
        <v>0</v>
      </c>
    </row>
    <row r="913" spans="1:12" ht="12.75">
      <c r="A913" s="28"/>
      <c r="B913" s="29"/>
      <c r="C913" s="10"/>
      <c r="D913" s="29"/>
      <c r="E913" s="26"/>
      <c r="H913" s="16">
        <v>0</v>
      </c>
      <c r="I913" s="16">
        <v>0</v>
      </c>
      <c r="J913" s="16">
        <v>0</v>
      </c>
      <c r="K913" s="19">
        <v>0</v>
      </c>
      <c r="L913" s="16">
        <v>0</v>
      </c>
    </row>
    <row r="914" spans="1:12" ht="12.75">
      <c r="A914" s="28"/>
      <c r="B914" s="29"/>
      <c r="C914" s="10"/>
      <c r="D914" s="29"/>
      <c r="E914" s="26"/>
      <c r="H914" s="16">
        <v>0</v>
      </c>
      <c r="I914" s="16">
        <v>0</v>
      </c>
      <c r="J914" s="16">
        <v>0</v>
      </c>
      <c r="K914" s="16">
        <v>0</v>
      </c>
      <c r="L914" s="16">
        <v>0</v>
      </c>
    </row>
    <row r="915" spans="1:12" ht="12.75">
      <c r="A915" s="28"/>
      <c r="B915" s="29"/>
      <c r="C915" s="10"/>
      <c r="D915" s="29"/>
      <c r="E915" s="26"/>
      <c r="H915" s="16">
        <v>0</v>
      </c>
      <c r="I915" s="16">
        <v>0</v>
      </c>
      <c r="J915" s="16">
        <v>0</v>
      </c>
      <c r="K915" s="16">
        <v>0</v>
      </c>
      <c r="L915" s="16">
        <v>0</v>
      </c>
    </row>
    <row r="917" spans="1:12" ht="12.75">
      <c r="A917" s="1"/>
      <c r="B917" s="14"/>
      <c r="C917" s="14"/>
      <c r="D917" s="3" t="s">
        <v>0</v>
      </c>
      <c r="E917" s="3"/>
      <c r="F917" s="4">
        <f>K917*E911</f>
        <v>0.30559285714285717</v>
      </c>
      <c r="H917" s="41" t="s">
        <v>10</v>
      </c>
      <c r="I917" s="9"/>
      <c r="K917" s="4">
        <f>AVERAGE(H906:L915)</f>
        <v>0.78</v>
      </c>
      <c r="L917" t="s">
        <v>11</v>
      </c>
    </row>
    <row r="918" spans="3:6" ht="12.75">
      <c r="C918" s="17" t="s">
        <v>51</v>
      </c>
      <c r="F918" s="14">
        <f>AVERAGE(F917,F900,F883)</f>
        <v>0.9211772161172161</v>
      </c>
    </row>
    <row r="919" spans="1:5" ht="12.75">
      <c r="A919" s="1"/>
      <c r="B919" s="1"/>
      <c r="C919" s="1"/>
      <c r="D919" s="1"/>
      <c r="E919" s="1"/>
    </row>
    <row r="920" spans="1:5" ht="12.75">
      <c r="A920" s="20"/>
      <c r="B920" s="21"/>
      <c r="C920" s="1"/>
      <c r="D920" s="1"/>
      <c r="E920" s="23"/>
    </row>
    <row r="921" spans="8:12" ht="12.75">
      <c r="H921" s="5"/>
      <c r="I921" s="5"/>
      <c r="J921" s="5"/>
      <c r="K921" s="5"/>
      <c r="L921" s="5"/>
    </row>
    <row r="922" spans="1:12" ht="12.75">
      <c r="A922" s="6"/>
      <c r="B922" s="7"/>
      <c r="C922" s="7"/>
      <c r="D922" s="8"/>
      <c r="E922" s="8"/>
      <c r="F922" s="8"/>
      <c r="H922" s="9"/>
      <c r="I922" s="9"/>
      <c r="J922" s="9"/>
      <c r="K922" s="9"/>
      <c r="L922" s="9"/>
    </row>
    <row r="923" spans="1:12" ht="12.75">
      <c r="A923" s="10"/>
      <c r="B923" s="29"/>
      <c r="C923" s="10"/>
      <c r="D923" s="29"/>
      <c r="E923" s="26"/>
      <c r="F923" s="11"/>
      <c r="H923" s="16"/>
      <c r="I923" s="19"/>
      <c r="J923" s="16"/>
      <c r="K923" s="19"/>
      <c r="L923" s="16"/>
    </row>
    <row r="924" spans="1:12" ht="12.75">
      <c r="A924" s="10"/>
      <c r="B924" s="29"/>
      <c r="C924" s="10"/>
      <c r="D924" s="29"/>
      <c r="E924" s="26"/>
      <c r="F924" s="11"/>
      <c r="H924" s="16"/>
      <c r="I924" s="16"/>
      <c r="J924" s="16"/>
      <c r="K924" s="33"/>
      <c r="L924" s="16"/>
    </row>
    <row r="925" spans="1:12" ht="12.75">
      <c r="A925" s="10"/>
      <c r="B925" s="29"/>
      <c r="C925" s="10"/>
      <c r="D925" s="29"/>
      <c r="E925" s="26"/>
      <c r="F925" s="11"/>
      <c r="H925" s="16"/>
      <c r="I925" s="16"/>
      <c r="J925" s="16"/>
      <c r="K925" s="19"/>
      <c r="L925" s="16"/>
    </row>
    <row r="926" spans="1:12" ht="12.75">
      <c r="A926" s="10"/>
      <c r="B926" s="29"/>
      <c r="C926" s="10"/>
      <c r="D926" s="29"/>
      <c r="E926" s="26"/>
      <c r="F926" s="11"/>
      <c r="H926" s="16"/>
      <c r="I926" s="16"/>
      <c r="J926" s="19"/>
      <c r="K926" s="19"/>
      <c r="L926" s="16"/>
    </row>
    <row r="927" spans="1:12" ht="12.75">
      <c r="A927" s="10"/>
      <c r="B927" s="29"/>
      <c r="C927" s="10"/>
      <c r="D927" s="29"/>
      <c r="E927" s="26"/>
      <c r="F927" s="11"/>
      <c r="H927" s="16"/>
      <c r="I927" s="16"/>
      <c r="J927" s="19"/>
      <c r="K927" s="19"/>
      <c r="L927" s="16"/>
    </row>
    <row r="928" spans="1:12" ht="12.75">
      <c r="A928" s="1"/>
      <c r="B928" s="14"/>
      <c r="C928" s="14"/>
      <c r="D928" s="14"/>
      <c r="E928" s="2"/>
      <c r="F928" s="2"/>
      <c r="H928" s="16"/>
      <c r="I928" s="16"/>
      <c r="J928" s="16"/>
      <c r="K928" s="19"/>
      <c r="L928" s="16"/>
    </row>
    <row r="929" spans="1:12" ht="12.75">
      <c r="A929" s="28"/>
      <c r="B929" s="29"/>
      <c r="C929" s="10"/>
      <c r="D929" s="29"/>
      <c r="E929" s="26"/>
      <c r="H929" s="16"/>
      <c r="I929" s="16"/>
      <c r="J929" s="16"/>
      <c r="K929" s="19"/>
      <c r="L929" s="16"/>
    </row>
    <row r="930" spans="1:12" ht="12.75">
      <c r="A930" s="28"/>
      <c r="B930" s="29"/>
      <c r="C930" s="10"/>
      <c r="D930" s="29"/>
      <c r="E930" s="26"/>
      <c r="H930" s="16"/>
      <c r="I930" s="16"/>
      <c r="J930" s="16"/>
      <c r="K930" s="19"/>
      <c r="L930" s="16"/>
    </row>
    <row r="931" spans="1:12" ht="12.75">
      <c r="A931" s="28"/>
      <c r="B931" s="29"/>
      <c r="C931" s="10"/>
      <c r="D931" s="29"/>
      <c r="E931" s="26"/>
      <c r="H931" s="16"/>
      <c r="I931" s="16"/>
      <c r="J931" s="16"/>
      <c r="K931" s="16"/>
      <c r="L931" s="16"/>
    </row>
    <row r="932" spans="1:12" ht="12.75">
      <c r="A932" s="28"/>
      <c r="B932" s="29"/>
      <c r="C932" s="10"/>
      <c r="D932" s="29"/>
      <c r="E932" s="26"/>
      <c r="H932" s="16"/>
      <c r="I932" s="16"/>
      <c r="J932" s="16"/>
      <c r="K932" s="16"/>
      <c r="L932" s="16"/>
    </row>
    <row r="934" spans="1:11" ht="12.75">
      <c r="A934" s="1"/>
      <c r="B934" s="14"/>
      <c r="C934" s="14"/>
      <c r="D934" s="3"/>
      <c r="E934" s="3"/>
      <c r="F934" s="4"/>
      <c r="H934" s="9"/>
      <c r="I934" s="9"/>
      <c r="K934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2"/>
  <sheetViews>
    <sheetView workbookViewId="0" topLeftCell="A1">
      <selection activeCell="E5" sqref="E5"/>
    </sheetView>
  </sheetViews>
  <sheetFormatPr defaultColWidth="9.140625" defaultRowHeight="12.75"/>
  <sheetData>
    <row r="4" spans="1:5" ht="12.75">
      <c r="A4" s="1" t="s">
        <v>9</v>
      </c>
      <c r="B4" s="1"/>
      <c r="C4" s="1" t="s">
        <v>21</v>
      </c>
      <c r="D4" s="1"/>
      <c r="E4" s="1"/>
    </row>
    <row r="5" spans="1:5" ht="12.75">
      <c r="A5" s="20" t="s">
        <v>8</v>
      </c>
      <c r="B5" s="21">
        <v>35551</v>
      </c>
      <c r="C5" s="1"/>
      <c r="D5" s="1" t="s">
        <v>12</v>
      </c>
      <c r="E5" s="1"/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19</v>
      </c>
      <c r="E7" s="8" t="s">
        <v>5</v>
      </c>
      <c r="F7" s="8"/>
      <c r="H7" s="41" t="s">
        <v>6</v>
      </c>
      <c r="I7" s="9"/>
      <c r="J7" s="9"/>
      <c r="K7" s="9"/>
      <c r="L7" s="9"/>
    </row>
    <row r="8" spans="1:12" ht="12.75">
      <c r="A8" s="10">
        <v>1</v>
      </c>
      <c r="B8" s="15">
        <v>18</v>
      </c>
      <c r="C8" s="10">
        <f>B8*2.54</f>
        <v>45.72</v>
      </c>
      <c r="D8" s="15">
        <v>5.5</v>
      </c>
      <c r="E8" s="25">
        <f>D8/B8</f>
        <v>0.3055555555555556</v>
      </c>
      <c r="F8" s="11"/>
      <c r="H8" s="16">
        <v>42</v>
      </c>
      <c r="I8" s="16">
        <v>45</v>
      </c>
      <c r="J8" s="16">
        <v>48</v>
      </c>
      <c r="K8" s="16">
        <v>43</v>
      </c>
      <c r="L8" s="16">
        <v>49</v>
      </c>
    </row>
    <row r="9" spans="1:12" ht="12.75">
      <c r="A9" s="10">
        <v>2</v>
      </c>
      <c r="B9" s="15">
        <v>14</v>
      </c>
      <c r="C9" s="10">
        <f>B9*2.54</f>
        <v>35.56</v>
      </c>
      <c r="D9" s="15">
        <v>3.4</v>
      </c>
      <c r="E9" s="25">
        <f>D9/B9</f>
        <v>0.24285714285714285</v>
      </c>
      <c r="F9" s="11"/>
      <c r="H9" s="16">
        <v>47</v>
      </c>
      <c r="I9" s="16">
        <v>47</v>
      </c>
      <c r="J9" s="16">
        <v>63</v>
      </c>
      <c r="K9" s="16">
        <v>61</v>
      </c>
      <c r="L9" s="16">
        <v>50</v>
      </c>
    </row>
    <row r="10" spans="1:12" ht="12.75">
      <c r="A10" s="10">
        <v>3</v>
      </c>
      <c r="B10" s="15">
        <v>17</v>
      </c>
      <c r="C10" s="10">
        <f>B10*2.54</f>
        <v>43.18</v>
      </c>
      <c r="D10" s="15">
        <v>4</v>
      </c>
      <c r="E10" s="25">
        <f>D10/B10</f>
        <v>0.23529411764705882</v>
      </c>
      <c r="F10" s="11"/>
      <c r="H10" s="16">
        <v>43</v>
      </c>
      <c r="I10" s="16">
        <v>55</v>
      </c>
      <c r="J10" s="16">
        <v>42</v>
      </c>
      <c r="K10" s="16">
        <v>55</v>
      </c>
      <c r="L10" s="16">
        <v>56</v>
      </c>
    </row>
    <row r="11" spans="1:12" ht="12.75">
      <c r="A11" s="10"/>
      <c r="B11" s="15"/>
      <c r="C11" s="10"/>
      <c r="D11" s="15"/>
      <c r="E11" s="15"/>
      <c r="F11" s="11"/>
      <c r="H11" s="16">
        <v>55</v>
      </c>
      <c r="I11" s="16">
        <v>64</v>
      </c>
      <c r="J11" s="16">
        <v>64</v>
      </c>
      <c r="K11" s="16">
        <v>63</v>
      </c>
      <c r="L11" s="16">
        <v>56</v>
      </c>
    </row>
    <row r="12" spans="1:12" ht="12.75">
      <c r="A12" s="10"/>
      <c r="B12" s="15"/>
      <c r="C12" s="10"/>
      <c r="D12" s="15"/>
      <c r="E12" s="15"/>
      <c r="F12" s="11"/>
      <c r="H12" s="16">
        <v>54</v>
      </c>
      <c r="I12" s="16">
        <v>64</v>
      </c>
      <c r="J12" s="16">
        <v>66</v>
      </c>
      <c r="K12" s="16">
        <v>70</v>
      </c>
      <c r="L12" s="16">
        <v>55</v>
      </c>
    </row>
    <row r="13" spans="1:12" ht="12.75">
      <c r="A13" s="1" t="s">
        <v>7</v>
      </c>
      <c r="B13" s="14">
        <f>AVERAGE(B8:B10)</f>
        <v>16.333333333333332</v>
      </c>
      <c r="C13" s="14">
        <f>AVERAGE(C8:C10)</f>
        <v>41.48666666666667</v>
      </c>
      <c r="D13" s="14">
        <f>AVERAGE(D8:D10)</f>
        <v>4.3</v>
      </c>
      <c r="E13" s="14">
        <f>AVERAGE(E8:E10)</f>
        <v>0.26123560535325246</v>
      </c>
      <c r="F13" s="2"/>
      <c r="H13" s="16">
        <v>59</v>
      </c>
      <c r="I13" s="16">
        <v>56</v>
      </c>
      <c r="J13" s="16">
        <v>54</v>
      </c>
      <c r="K13" s="16">
        <v>51</v>
      </c>
      <c r="L13" s="16">
        <v>51</v>
      </c>
    </row>
    <row r="14" spans="8:12" ht="12.75">
      <c r="H14" s="16">
        <v>53</v>
      </c>
      <c r="I14" s="16">
        <v>58</v>
      </c>
      <c r="J14" s="16">
        <v>62</v>
      </c>
      <c r="K14" s="16">
        <v>47</v>
      </c>
      <c r="L14" s="16">
        <v>50</v>
      </c>
    </row>
    <row r="15" spans="8:12" ht="12.75">
      <c r="H15" s="16">
        <v>57</v>
      </c>
      <c r="I15" s="16">
        <v>49</v>
      </c>
      <c r="J15" s="16">
        <v>58</v>
      </c>
      <c r="K15" s="16">
        <v>51</v>
      </c>
      <c r="L15" s="16">
        <v>61</v>
      </c>
    </row>
    <row r="16" spans="8:12" ht="12.75">
      <c r="H16" s="16">
        <v>66</v>
      </c>
      <c r="I16" s="16">
        <v>69</v>
      </c>
      <c r="J16" s="16">
        <v>60</v>
      </c>
      <c r="K16" s="16">
        <v>60</v>
      </c>
      <c r="L16" s="16">
        <v>55</v>
      </c>
    </row>
    <row r="17" spans="8:12" ht="12.75">
      <c r="H17" s="16">
        <v>57</v>
      </c>
      <c r="I17" s="16">
        <v>51</v>
      </c>
      <c r="J17" s="16">
        <v>53</v>
      </c>
      <c r="K17" s="16">
        <v>56</v>
      </c>
      <c r="L17" s="16">
        <v>58</v>
      </c>
    </row>
    <row r="19" spans="4:12" ht="12.75">
      <c r="D19" s="3" t="s">
        <v>0</v>
      </c>
      <c r="E19" s="3"/>
      <c r="F19" s="14">
        <f>K19*E13</f>
        <v>14.414980703392471</v>
      </c>
      <c r="H19" s="41" t="s">
        <v>10</v>
      </c>
      <c r="I19" s="9"/>
      <c r="J19" s="9"/>
      <c r="K19" s="4">
        <f>AVERAGE(H8:L17)</f>
        <v>55.18</v>
      </c>
      <c r="L19" t="s">
        <v>11</v>
      </c>
    </row>
    <row r="21" spans="8:10" ht="12.75">
      <c r="H21" t="s">
        <v>15</v>
      </c>
      <c r="I21" s="10" t="s">
        <v>16</v>
      </c>
      <c r="J21">
        <v>0</v>
      </c>
    </row>
    <row r="22" spans="9:10" ht="12.75">
      <c r="I22" s="10" t="s">
        <v>17</v>
      </c>
      <c r="J22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L22"/>
  <sheetViews>
    <sheetView workbookViewId="0" topLeftCell="A1">
      <selection activeCell="G12" sqref="G12"/>
    </sheetView>
  </sheetViews>
  <sheetFormatPr defaultColWidth="9.140625" defaultRowHeight="12.75"/>
  <sheetData>
    <row r="4" spans="1:5" ht="12.75">
      <c r="A4" s="1" t="s">
        <v>9</v>
      </c>
      <c r="B4" s="1"/>
      <c r="C4" s="1" t="s">
        <v>22</v>
      </c>
      <c r="D4" s="1"/>
      <c r="E4" s="1"/>
    </row>
    <row r="5" spans="1:5" ht="12.75">
      <c r="A5" s="20" t="s">
        <v>8</v>
      </c>
      <c r="B5" s="21">
        <v>35551</v>
      </c>
      <c r="C5" s="1"/>
      <c r="D5" s="1" t="s">
        <v>12</v>
      </c>
      <c r="E5" s="1"/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19</v>
      </c>
      <c r="E7" s="8" t="s">
        <v>5</v>
      </c>
      <c r="F7" s="8"/>
      <c r="H7" s="41" t="s">
        <v>6</v>
      </c>
      <c r="I7" s="9"/>
      <c r="J7" s="9"/>
      <c r="K7" s="9"/>
      <c r="L7" s="9"/>
    </row>
    <row r="8" spans="1:12" ht="12.75">
      <c r="A8" s="10">
        <v>1</v>
      </c>
      <c r="B8" s="15">
        <v>14</v>
      </c>
      <c r="C8" s="10">
        <f>B8*2.54</f>
        <v>35.56</v>
      </c>
      <c r="D8" s="15">
        <v>5.1</v>
      </c>
      <c r="E8" s="25">
        <f>D8/B8</f>
        <v>0.36428571428571427</v>
      </c>
      <c r="F8" s="11"/>
      <c r="H8" s="16">
        <v>22</v>
      </c>
      <c r="I8" s="16">
        <v>35</v>
      </c>
      <c r="J8" s="16">
        <v>50</v>
      </c>
      <c r="K8" s="16">
        <v>16</v>
      </c>
      <c r="L8" s="16">
        <v>34</v>
      </c>
    </row>
    <row r="9" spans="1:12" ht="12.75">
      <c r="A9" s="10">
        <v>2</v>
      </c>
      <c r="B9" s="15">
        <v>5</v>
      </c>
      <c r="C9" s="10">
        <f>B9*2.54</f>
        <v>12.7</v>
      </c>
      <c r="D9" s="15">
        <v>1.5</v>
      </c>
      <c r="E9" s="25">
        <f>D9/B9</f>
        <v>0.3</v>
      </c>
      <c r="F9" s="11"/>
      <c r="H9" s="16">
        <v>35</v>
      </c>
      <c r="I9" s="16">
        <v>26</v>
      </c>
      <c r="J9" s="16">
        <v>32</v>
      </c>
      <c r="K9" s="16">
        <v>29</v>
      </c>
      <c r="L9" s="16">
        <v>35</v>
      </c>
    </row>
    <row r="10" spans="1:12" ht="12.75">
      <c r="A10" s="10">
        <v>3</v>
      </c>
      <c r="B10" s="15">
        <v>13</v>
      </c>
      <c r="C10" s="10">
        <f>B10*2.54</f>
        <v>33.02</v>
      </c>
      <c r="D10" s="15">
        <v>3.2</v>
      </c>
      <c r="E10" s="25">
        <f>D10/B10</f>
        <v>0.24615384615384617</v>
      </c>
      <c r="F10" s="11"/>
      <c r="H10" s="16">
        <v>30</v>
      </c>
      <c r="I10" s="16">
        <v>17</v>
      </c>
      <c r="J10" s="16">
        <v>18</v>
      </c>
      <c r="K10" s="16">
        <v>29</v>
      </c>
      <c r="L10" s="16">
        <v>30</v>
      </c>
    </row>
    <row r="11" spans="1:12" ht="12.75">
      <c r="A11" s="10"/>
      <c r="B11" s="15"/>
      <c r="C11" s="10"/>
      <c r="D11" s="15"/>
      <c r="E11" s="15"/>
      <c r="F11" s="11"/>
      <c r="H11" s="16">
        <v>34</v>
      </c>
      <c r="I11" s="16">
        <v>25</v>
      </c>
      <c r="J11" s="16">
        <v>28</v>
      </c>
      <c r="K11" s="16">
        <v>34</v>
      </c>
      <c r="L11" s="16">
        <v>31</v>
      </c>
    </row>
    <row r="12" spans="1:12" ht="12.75">
      <c r="A12" s="10"/>
      <c r="B12" s="15"/>
      <c r="C12" s="10"/>
      <c r="D12" s="15"/>
      <c r="E12" s="15"/>
      <c r="F12" s="11"/>
      <c r="H12" s="16">
        <v>29</v>
      </c>
      <c r="I12" s="16">
        <v>20</v>
      </c>
      <c r="J12" s="16">
        <v>27</v>
      </c>
      <c r="K12" s="16">
        <v>20</v>
      </c>
      <c r="L12" s="16">
        <v>24</v>
      </c>
    </row>
    <row r="13" spans="1:12" ht="12.75">
      <c r="A13" s="1" t="s">
        <v>7</v>
      </c>
      <c r="B13" s="14">
        <f>AVERAGE(B8:B10)</f>
        <v>10.666666666666666</v>
      </c>
      <c r="C13" s="14">
        <f>AVERAGE(C8:C10)</f>
        <v>27.093333333333334</v>
      </c>
      <c r="D13" s="14">
        <f>AVERAGE(D8:D10)</f>
        <v>3.266666666666667</v>
      </c>
      <c r="E13" s="12">
        <f>AVERAGE(E8:E10)</f>
        <v>0.30347985347985346</v>
      </c>
      <c r="F13" s="2"/>
      <c r="H13" s="16">
        <v>26</v>
      </c>
      <c r="I13" s="16">
        <v>31</v>
      </c>
      <c r="J13" s="16">
        <v>26</v>
      </c>
      <c r="K13" s="16">
        <v>26</v>
      </c>
      <c r="L13" s="16">
        <v>17</v>
      </c>
    </row>
    <row r="14" spans="8:12" ht="12.75">
      <c r="H14" s="16">
        <v>11</v>
      </c>
      <c r="I14" s="16">
        <v>22</v>
      </c>
      <c r="J14" s="16">
        <v>34</v>
      </c>
      <c r="K14" s="16">
        <v>12</v>
      </c>
      <c r="L14" s="16">
        <v>11</v>
      </c>
    </row>
    <row r="15" spans="8:12" ht="12.75">
      <c r="H15" s="16">
        <v>28</v>
      </c>
      <c r="I15" s="16">
        <v>28</v>
      </c>
      <c r="J15" s="16">
        <v>27</v>
      </c>
      <c r="K15" s="16">
        <v>30</v>
      </c>
      <c r="L15" s="16">
        <v>18</v>
      </c>
    </row>
    <row r="16" spans="8:12" ht="12.75">
      <c r="H16" s="16">
        <v>29</v>
      </c>
      <c r="I16" s="16">
        <v>22</v>
      </c>
      <c r="J16" s="16">
        <v>31</v>
      </c>
      <c r="K16" s="16">
        <v>21</v>
      </c>
      <c r="L16" s="16">
        <v>34</v>
      </c>
    </row>
    <row r="17" spans="8:12" ht="12.75">
      <c r="H17" s="16">
        <v>30</v>
      </c>
      <c r="I17" s="16">
        <v>21</v>
      </c>
      <c r="J17" s="16">
        <v>32</v>
      </c>
      <c r="K17" s="16">
        <v>29</v>
      </c>
      <c r="L17" s="16">
        <v>30</v>
      </c>
    </row>
    <row r="19" spans="4:12" ht="12.75">
      <c r="D19" s="3" t="s">
        <v>0</v>
      </c>
      <c r="E19" s="3"/>
      <c r="F19" s="14">
        <f>K19*E13</f>
        <v>8.108981684981684</v>
      </c>
      <c r="H19" s="41" t="s">
        <v>10</v>
      </c>
      <c r="I19" s="9"/>
      <c r="J19" s="9"/>
      <c r="K19" s="4">
        <f>AVERAGE(H8:L17)</f>
        <v>26.72</v>
      </c>
      <c r="L19" t="s">
        <v>11</v>
      </c>
    </row>
    <row r="21" spans="8:10" ht="12.75">
      <c r="H21" t="s">
        <v>15</v>
      </c>
      <c r="I21" s="10" t="s">
        <v>16</v>
      </c>
      <c r="J21">
        <v>0</v>
      </c>
    </row>
    <row r="22" spans="9:10" ht="12.75">
      <c r="I22" s="10" t="s">
        <v>17</v>
      </c>
      <c r="J22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L22"/>
  <sheetViews>
    <sheetView workbookViewId="0" topLeftCell="A1">
      <selection activeCell="D3" sqref="D3"/>
    </sheetView>
  </sheetViews>
  <sheetFormatPr defaultColWidth="9.140625" defaultRowHeight="12.75"/>
  <sheetData>
    <row r="4" spans="1:5" ht="12.75">
      <c r="A4" s="1" t="s">
        <v>9</v>
      </c>
      <c r="B4" s="1"/>
      <c r="C4" s="1" t="s">
        <v>57</v>
      </c>
      <c r="D4" s="1"/>
      <c r="E4" s="1"/>
    </row>
    <row r="5" spans="1:5" ht="12.75">
      <c r="A5" s="20" t="s">
        <v>8</v>
      </c>
      <c r="B5" s="21">
        <v>35551</v>
      </c>
      <c r="C5" s="1"/>
      <c r="D5" s="1" t="s">
        <v>12</v>
      </c>
      <c r="E5" s="1"/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19</v>
      </c>
      <c r="E7" s="8" t="s">
        <v>5</v>
      </c>
      <c r="F7" s="8"/>
      <c r="H7" s="41" t="s">
        <v>6</v>
      </c>
      <c r="I7" s="9"/>
      <c r="J7" s="9"/>
      <c r="K7" s="9"/>
      <c r="L7" s="9"/>
    </row>
    <row r="8" spans="1:12" ht="12.75">
      <c r="A8" s="10">
        <v>1</v>
      </c>
      <c r="B8" s="15">
        <v>9</v>
      </c>
      <c r="C8" s="10">
        <f>B8*2.54</f>
        <v>22.86</v>
      </c>
      <c r="D8" s="15">
        <v>2.8</v>
      </c>
      <c r="E8" s="25">
        <f>D8/B8</f>
        <v>0.3111111111111111</v>
      </c>
      <c r="F8" s="11"/>
      <c r="H8" s="16">
        <v>25</v>
      </c>
      <c r="I8" s="16">
        <v>21</v>
      </c>
      <c r="J8" s="16">
        <v>0</v>
      </c>
      <c r="K8" s="16">
        <v>24</v>
      </c>
      <c r="L8" s="16">
        <v>0</v>
      </c>
    </row>
    <row r="9" spans="1:12" ht="12.75">
      <c r="A9" s="10">
        <v>2</v>
      </c>
      <c r="B9" s="15">
        <v>8</v>
      </c>
      <c r="C9" s="10">
        <f>B9*2.54</f>
        <v>20.32</v>
      </c>
      <c r="D9" s="15">
        <v>2.4</v>
      </c>
      <c r="E9" s="25">
        <f>D9/B9</f>
        <v>0.3</v>
      </c>
      <c r="F9" s="11"/>
      <c r="H9" s="16">
        <v>30</v>
      </c>
      <c r="I9" s="16">
        <v>16</v>
      </c>
      <c r="J9" s="16">
        <v>8</v>
      </c>
      <c r="K9" s="16">
        <v>25</v>
      </c>
      <c r="L9" s="16">
        <v>24</v>
      </c>
    </row>
    <row r="10" spans="1:12" ht="12.75">
      <c r="A10" s="10">
        <v>3</v>
      </c>
      <c r="B10" s="15">
        <v>12.5</v>
      </c>
      <c r="C10" s="10">
        <f>B10*2.54</f>
        <v>31.75</v>
      </c>
      <c r="D10" s="15">
        <v>4</v>
      </c>
      <c r="E10" s="25">
        <f>D10/B10</f>
        <v>0.32</v>
      </c>
      <c r="F10" s="11"/>
      <c r="H10" s="16">
        <v>21</v>
      </c>
      <c r="I10" s="16">
        <v>21</v>
      </c>
      <c r="J10" s="16">
        <v>10</v>
      </c>
      <c r="K10" s="16">
        <v>31</v>
      </c>
      <c r="L10" s="16">
        <v>22</v>
      </c>
    </row>
    <row r="11" spans="1:12" ht="12.75">
      <c r="A11" s="10"/>
      <c r="B11" s="15"/>
      <c r="C11" s="10"/>
      <c r="D11" s="15"/>
      <c r="E11" s="15"/>
      <c r="F11" s="11"/>
      <c r="H11" s="16">
        <v>39</v>
      </c>
      <c r="I11" s="16">
        <v>27</v>
      </c>
      <c r="J11" s="16">
        <v>8</v>
      </c>
      <c r="K11" s="16">
        <v>29</v>
      </c>
      <c r="L11" s="16">
        <v>25</v>
      </c>
    </row>
    <row r="12" spans="1:12" ht="12.75">
      <c r="A12" s="10"/>
      <c r="B12" s="15"/>
      <c r="C12" s="10"/>
      <c r="D12" s="15"/>
      <c r="E12" s="15"/>
      <c r="F12" s="11"/>
      <c r="H12" s="16">
        <v>37</v>
      </c>
      <c r="I12" s="16">
        <v>33</v>
      </c>
      <c r="J12" s="16">
        <v>0</v>
      </c>
      <c r="K12" s="16">
        <v>23</v>
      </c>
      <c r="L12" s="16">
        <v>22</v>
      </c>
    </row>
    <row r="13" spans="1:12" ht="12.75">
      <c r="A13" s="1" t="s">
        <v>7</v>
      </c>
      <c r="B13" s="14">
        <f>AVERAGE(B8:B10)</f>
        <v>9.833333333333334</v>
      </c>
      <c r="C13" s="14">
        <f>AVERAGE(C8:C10)</f>
        <v>24.97666666666667</v>
      </c>
      <c r="D13" s="14">
        <f>AVERAGE(D8:D10)</f>
        <v>3.0666666666666664</v>
      </c>
      <c r="E13" s="12">
        <f>AVERAGE(E8:E10)</f>
        <v>0.3103703703703704</v>
      </c>
      <c r="F13" s="2"/>
      <c r="H13" s="16">
        <v>30</v>
      </c>
      <c r="I13" s="16">
        <v>10</v>
      </c>
      <c r="J13" s="16">
        <v>25</v>
      </c>
      <c r="K13" s="16">
        <v>29</v>
      </c>
      <c r="L13" s="16">
        <v>21</v>
      </c>
    </row>
    <row r="14" spans="8:12" ht="12.75">
      <c r="H14" s="16">
        <v>29</v>
      </c>
      <c r="I14" s="16">
        <v>18</v>
      </c>
      <c r="J14" s="16">
        <v>23</v>
      </c>
      <c r="K14" s="16">
        <v>25</v>
      </c>
      <c r="L14" s="16">
        <v>26</v>
      </c>
    </row>
    <row r="15" spans="8:12" ht="12.75">
      <c r="H15" s="16">
        <v>24</v>
      </c>
      <c r="I15" s="16">
        <v>17</v>
      </c>
      <c r="J15" s="16">
        <v>27</v>
      </c>
      <c r="K15" s="16">
        <v>24</v>
      </c>
      <c r="L15" s="16">
        <v>20</v>
      </c>
    </row>
    <row r="16" spans="8:12" ht="12.75">
      <c r="H16" s="16">
        <v>20</v>
      </c>
      <c r="I16" s="16">
        <v>16</v>
      </c>
      <c r="J16" s="16">
        <v>20</v>
      </c>
      <c r="K16" s="16">
        <v>7</v>
      </c>
      <c r="L16" s="16">
        <v>24</v>
      </c>
    </row>
    <row r="17" spans="8:12" ht="12.75">
      <c r="H17" s="16">
        <v>18</v>
      </c>
      <c r="I17" s="16">
        <v>24</v>
      </c>
      <c r="J17" s="16">
        <v>23</v>
      </c>
      <c r="K17" s="16">
        <v>7</v>
      </c>
      <c r="L17" s="16">
        <v>19</v>
      </c>
    </row>
    <row r="19" spans="4:12" ht="12.75">
      <c r="D19" s="3" t="s">
        <v>0</v>
      </c>
      <c r="E19" s="3"/>
      <c r="F19" s="14">
        <f>K19*E13</f>
        <v>6.499155555555557</v>
      </c>
      <c r="H19" s="41" t="s">
        <v>10</v>
      </c>
      <c r="I19" s="9"/>
      <c r="J19" s="9"/>
      <c r="K19" s="4">
        <f>AVERAGE(H8:L17)</f>
        <v>20.94</v>
      </c>
      <c r="L19" t="s">
        <v>11</v>
      </c>
    </row>
    <row r="21" spans="8:10" ht="12.75">
      <c r="H21" t="s">
        <v>15</v>
      </c>
      <c r="I21" s="10" t="s">
        <v>16</v>
      </c>
      <c r="J21">
        <v>0</v>
      </c>
    </row>
    <row r="22" spans="9:10" ht="12.75">
      <c r="I22" s="10" t="s">
        <v>17</v>
      </c>
      <c r="J22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L399"/>
  <sheetViews>
    <sheetView workbookViewId="0" topLeftCell="A1">
      <selection activeCell="F4" sqref="F4"/>
    </sheetView>
  </sheetViews>
  <sheetFormatPr defaultColWidth="9.140625" defaultRowHeight="12.75"/>
  <sheetData>
    <row r="4" spans="1:5" ht="12.75">
      <c r="A4" s="1" t="s">
        <v>9</v>
      </c>
      <c r="B4" s="1"/>
      <c r="C4" s="1" t="s">
        <v>23</v>
      </c>
      <c r="D4" s="1"/>
      <c r="E4" s="1"/>
    </row>
    <row r="5" spans="1:5" ht="12.75">
      <c r="A5" s="20" t="s">
        <v>8</v>
      </c>
      <c r="B5" s="21">
        <v>35563</v>
      </c>
      <c r="C5" s="1"/>
      <c r="D5" s="1" t="s">
        <v>12</v>
      </c>
      <c r="E5" s="22" t="s">
        <v>25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19</v>
      </c>
      <c r="E7" s="8" t="s">
        <v>5</v>
      </c>
      <c r="F7" s="8"/>
      <c r="H7" s="41" t="s">
        <v>6</v>
      </c>
      <c r="I7" s="9"/>
      <c r="J7" s="9"/>
      <c r="K7" s="9"/>
      <c r="L7" s="9"/>
    </row>
    <row r="8" spans="1:12" ht="12.75">
      <c r="A8" s="10">
        <v>1</v>
      </c>
      <c r="B8" s="15">
        <v>11</v>
      </c>
      <c r="C8" s="10">
        <f>B8*2.54</f>
        <v>27.94</v>
      </c>
      <c r="D8" s="15">
        <v>3.4</v>
      </c>
      <c r="E8" s="26">
        <f>D8/B8</f>
        <v>0.3090909090909091</v>
      </c>
      <c r="F8" s="11"/>
      <c r="H8" s="16">
        <v>51</v>
      </c>
      <c r="I8" s="16">
        <v>36</v>
      </c>
      <c r="J8" s="16">
        <v>36</v>
      </c>
      <c r="K8" s="16">
        <v>16</v>
      </c>
      <c r="L8" s="16">
        <v>61</v>
      </c>
    </row>
    <row r="9" spans="1:12" ht="12.75">
      <c r="A9" s="10">
        <v>2</v>
      </c>
      <c r="B9" s="15">
        <v>13</v>
      </c>
      <c r="C9" s="10">
        <f>B9*2.54</f>
        <v>33.02</v>
      </c>
      <c r="D9" s="15">
        <v>3.6</v>
      </c>
      <c r="E9" s="26">
        <f>D9/B9</f>
        <v>0.27692307692307694</v>
      </c>
      <c r="F9" s="11"/>
      <c r="H9" s="16">
        <v>47</v>
      </c>
      <c r="I9" s="16">
        <v>33</v>
      </c>
      <c r="J9" s="16">
        <v>21</v>
      </c>
      <c r="K9" s="16">
        <v>17</v>
      </c>
      <c r="L9" s="16">
        <v>56</v>
      </c>
    </row>
    <row r="10" spans="1:12" ht="12.75">
      <c r="A10" s="10">
        <v>3</v>
      </c>
      <c r="B10" s="15">
        <v>12</v>
      </c>
      <c r="C10" s="10">
        <f>B10*2.54</f>
        <v>30.48</v>
      </c>
      <c r="D10" s="15">
        <v>3</v>
      </c>
      <c r="E10" s="26">
        <f>D10/B10</f>
        <v>0.25</v>
      </c>
      <c r="F10" s="11"/>
      <c r="H10" s="16">
        <v>51</v>
      </c>
      <c r="I10" s="16">
        <v>41</v>
      </c>
      <c r="J10" s="16">
        <v>24</v>
      </c>
      <c r="K10" s="16">
        <v>8</v>
      </c>
      <c r="L10" s="16">
        <v>52</v>
      </c>
    </row>
    <row r="11" spans="1:12" ht="12.75">
      <c r="A11" s="10">
        <v>4</v>
      </c>
      <c r="B11" s="15">
        <v>13</v>
      </c>
      <c r="C11" s="10">
        <f>B11*2.54</f>
        <v>33.02</v>
      </c>
      <c r="D11" s="15">
        <v>3.4</v>
      </c>
      <c r="E11" s="26">
        <f>D11/B11</f>
        <v>0.26153846153846155</v>
      </c>
      <c r="F11" s="11"/>
      <c r="H11" s="16">
        <v>56</v>
      </c>
      <c r="I11" s="16">
        <v>36</v>
      </c>
      <c r="J11" s="16">
        <v>33</v>
      </c>
      <c r="K11" s="16">
        <v>21</v>
      </c>
      <c r="L11" s="16">
        <v>47</v>
      </c>
    </row>
    <row r="12" spans="1:12" ht="12.75">
      <c r="A12" s="10">
        <v>5</v>
      </c>
      <c r="B12" s="15">
        <v>10</v>
      </c>
      <c r="C12" s="10">
        <f>B12*2.54</f>
        <v>25.4</v>
      </c>
      <c r="D12" s="15">
        <v>2.6</v>
      </c>
      <c r="E12" s="26">
        <f>D12/B12</f>
        <v>0.26</v>
      </c>
      <c r="F12" s="11"/>
      <c r="H12" s="16">
        <v>38</v>
      </c>
      <c r="I12" s="16">
        <v>36</v>
      </c>
      <c r="J12" s="16">
        <v>46</v>
      </c>
      <c r="K12" s="16">
        <v>31</v>
      </c>
      <c r="L12" s="16">
        <v>37</v>
      </c>
    </row>
    <row r="13" spans="1:12" ht="12.75">
      <c r="A13" s="1" t="s">
        <v>7</v>
      </c>
      <c r="B13" s="14">
        <f>AVERAGE(B8:B12)</f>
        <v>11.8</v>
      </c>
      <c r="C13" s="14">
        <f>AVERAGE(C8:C12)</f>
        <v>29.972</v>
      </c>
      <c r="D13" s="14">
        <f>AVERAGE(D8:D12)</f>
        <v>3.2</v>
      </c>
      <c r="E13" s="2">
        <f>AVERAGE(E8:E12)</f>
        <v>0.2715104895104895</v>
      </c>
      <c r="F13" s="2"/>
      <c r="H13" s="16">
        <v>59</v>
      </c>
      <c r="I13" s="16">
        <v>28</v>
      </c>
      <c r="J13" s="16">
        <v>35</v>
      </c>
      <c r="K13" s="16">
        <v>35</v>
      </c>
      <c r="L13" s="16">
        <v>25</v>
      </c>
    </row>
    <row r="14" spans="8:12" ht="12.75">
      <c r="H14" s="16">
        <v>44</v>
      </c>
      <c r="I14" s="16">
        <v>34</v>
      </c>
      <c r="J14" s="16">
        <v>0</v>
      </c>
      <c r="K14" s="16">
        <v>38</v>
      </c>
      <c r="L14" s="16">
        <v>36</v>
      </c>
    </row>
    <row r="15" spans="8:12" ht="12.75">
      <c r="H15" s="16">
        <v>51</v>
      </c>
      <c r="I15" s="16">
        <v>46</v>
      </c>
      <c r="J15" s="16">
        <v>18</v>
      </c>
      <c r="K15" s="16">
        <v>46</v>
      </c>
      <c r="L15" s="16">
        <v>40</v>
      </c>
    </row>
    <row r="16" spans="8:12" ht="12.75">
      <c r="H16" s="16">
        <v>59</v>
      </c>
      <c r="I16" s="16">
        <v>54</v>
      </c>
      <c r="J16" s="16">
        <v>15</v>
      </c>
      <c r="K16" s="16">
        <v>52</v>
      </c>
      <c r="L16" s="16">
        <v>37</v>
      </c>
    </row>
    <row r="17" spans="8:12" ht="12.75">
      <c r="H17" s="16">
        <v>54</v>
      </c>
      <c r="I17" s="16">
        <v>46</v>
      </c>
      <c r="J17" s="16">
        <v>16</v>
      </c>
      <c r="K17" s="16">
        <v>56</v>
      </c>
      <c r="L17" s="16">
        <v>33</v>
      </c>
    </row>
    <row r="19" spans="4:12" ht="12.75">
      <c r="D19" s="3" t="s">
        <v>0</v>
      </c>
      <c r="E19" s="3"/>
      <c r="F19" s="14">
        <f>K19*E13</f>
        <v>10.252236083916083</v>
      </c>
      <c r="H19" s="41" t="s">
        <v>10</v>
      </c>
      <c r="I19" s="9"/>
      <c r="J19" s="9"/>
      <c r="K19" s="4">
        <f>AVERAGE(H8:L17)</f>
        <v>37.76</v>
      </c>
      <c r="L19" t="s">
        <v>11</v>
      </c>
    </row>
    <row r="21" spans="8:10" ht="12.75">
      <c r="H21" t="s">
        <v>15</v>
      </c>
      <c r="I21" s="10" t="s">
        <v>16</v>
      </c>
      <c r="J21">
        <v>4.01</v>
      </c>
    </row>
    <row r="22" spans="9:10" ht="12.75">
      <c r="I22" s="10" t="s">
        <v>17</v>
      </c>
      <c r="J22">
        <v>10.18</v>
      </c>
    </row>
    <row r="24" spans="1:5" ht="12.75">
      <c r="A24" s="1" t="s">
        <v>9</v>
      </c>
      <c r="B24" s="1"/>
      <c r="C24" s="1" t="s">
        <v>23</v>
      </c>
      <c r="D24" s="1"/>
      <c r="E24" s="1"/>
    </row>
    <row r="25" spans="1:5" ht="12.75">
      <c r="A25" s="20" t="s">
        <v>8</v>
      </c>
      <c r="B25" s="21">
        <v>35564</v>
      </c>
      <c r="C25" s="1"/>
      <c r="D25" s="1" t="s">
        <v>12</v>
      </c>
      <c r="E25" s="22" t="s">
        <v>31</v>
      </c>
    </row>
    <row r="26" spans="8:12" ht="12.75">
      <c r="H26" s="5"/>
      <c r="I26" s="5"/>
      <c r="J26" s="5"/>
      <c r="K26" s="5"/>
      <c r="L26" s="5"/>
    </row>
    <row r="27" spans="1:12" ht="12.75">
      <c r="A27" s="6"/>
      <c r="B27" s="7" t="s">
        <v>1</v>
      </c>
      <c r="C27" s="7" t="s">
        <v>2</v>
      </c>
      <c r="D27" s="8" t="s">
        <v>19</v>
      </c>
      <c r="E27" s="8" t="s">
        <v>5</v>
      </c>
      <c r="F27" s="8"/>
      <c r="H27" s="41" t="s">
        <v>6</v>
      </c>
      <c r="I27" s="9"/>
      <c r="J27" s="9"/>
      <c r="K27" s="9"/>
      <c r="L27" s="9"/>
    </row>
    <row r="28" spans="1:12" ht="12.75">
      <c r="A28" s="10">
        <v>1</v>
      </c>
      <c r="B28" s="15">
        <v>12</v>
      </c>
      <c r="C28" s="10">
        <f>B28*2.54</f>
        <v>30.48</v>
      </c>
      <c r="D28" s="15">
        <v>3</v>
      </c>
      <c r="E28" s="26">
        <f>D28/B28</f>
        <v>0.25</v>
      </c>
      <c r="F28" s="11"/>
      <c r="H28" s="16">
        <v>47</v>
      </c>
      <c r="I28" s="16">
        <v>54</v>
      </c>
      <c r="J28" s="16">
        <v>36</v>
      </c>
      <c r="K28" s="16">
        <v>58</v>
      </c>
      <c r="L28" s="16">
        <v>38</v>
      </c>
    </row>
    <row r="29" spans="1:12" ht="12.75">
      <c r="A29" s="10">
        <v>2</v>
      </c>
      <c r="B29" s="15">
        <v>12</v>
      </c>
      <c r="C29" s="10">
        <f>B29*2.54</f>
        <v>30.48</v>
      </c>
      <c r="D29" s="15">
        <v>1.9</v>
      </c>
      <c r="E29" s="26">
        <f>D29/B29</f>
        <v>0.15833333333333333</v>
      </c>
      <c r="F29" s="11"/>
      <c r="H29" s="16">
        <v>53</v>
      </c>
      <c r="I29" s="16">
        <v>43</v>
      </c>
      <c r="J29" s="16">
        <v>20</v>
      </c>
      <c r="K29" s="16">
        <v>41</v>
      </c>
      <c r="L29" s="16">
        <v>37</v>
      </c>
    </row>
    <row r="30" spans="1:12" ht="12.75">
      <c r="A30" s="10">
        <v>3</v>
      </c>
      <c r="B30" s="15">
        <v>10</v>
      </c>
      <c r="C30" s="10">
        <f>B30*2.54</f>
        <v>25.4</v>
      </c>
      <c r="D30" s="15">
        <v>2.7</v>
      </c>
      <c r="E30" s="26">
        <f>D30/B30</f>
        <v>0.27</v>
      </c>
      <c r="F30" s="11"/>
      <c r="H30" s="16">
        <v>65</v>
      </c>
      <c r="I30" s="16">
        <v>44</v>
      </c>
      <c r="J30" s="16">
        <v>13</v>
      </c>
      <c r="K30" s="16">
        <v>40</v>
      </c>
      <c r="L30" s="16">
        <v>43</v>
      </c>
    </row>
    <row r="31" spans="1:12" ht="12.75">
      <c r="A31" s="10">
        <v>4</v>
      </c>
      <c r="B31" s="15">
        <v>15</v>
      </c>
      <c r="C31" s="10">
        <f>B31*2.54</f>
        <v>38.1</v>
      </c>
      <c r="D31" s="15">
        <v>2.9</v>
      </c>
      <c r="E31" s="26">
        <f>D31/B31</f>
        <v>0.19333333333333333</v>
      </c>
      <c r="F31" s="11"/>
      <c r="H31" s="16">
        <v>56</v>
      </c>
      <c r="I31" s="16">
        <v>39</v>
      </c>
      <c r="J31" s="16">
        <v>7</v>
      </c>
      <c r="K31" s="16">
        <v>52</v>
      </c>
      <c r="L31" s="16">
        <v>49</v>
      </c>
    </row>
    <row r="32" spans="1:12" ht="12.75">
      <c r="A32" s="10">
        <v>5</v>
      </c>
      <c r="B32" s="15">
        <v>16</v>
      </c>
      <c r="C32" s="10">
        <f>B32*2.54</f>
        <v>40.64</v>
      </c>
      <c r="D32" s="15">
        <v>3.9</v>
      </c>
      <c r="E32" s="26">
        <f>D32/B32</f>
        <v>0.24375</v>
      </c>
      <c r="F32" s="11"/>
      <c r="H32" s="16">
        <v>63</v>
      </c>
      <c r="I32" s="16">
        <v>46</v>
      </c>
      <c r="J32" s="16">
        <v>6</v>
      </c>
      <c r="K32" s="16">
        <v>54</v>
      </c>
      <c r="L32" s="16">
        <v>50</v>
      </c>
    </row>
    <row r="33" spans="1:12" ht="12.75">
      <c r="A33" s="1" t="s">
        <v>7</v>
      </c>
      <c r="B33" s="14">
        <f>AVERAGE(B28:B32)</f>
        <v>13</v>
      </c>
      <c r="C33" s="14">
        <f>AVERAGE(C28:C32)</f>
        <v>33.02</v>
      </c>
      <c r="D33" s="14">
        <f>AVERAGE(D28:D32)</f>
        <v>2.88</v>
      </c>
      <c r="E33" s="2">
        <f>AVERAGE(E28:E32)</f>
        <v>0.22308333333333336</v>
      </c>
      <c r="F33" s="2"/>
      <c r="H33" s="16">
        <v>46</v>
      </c>
      <c r="I33" s="16">
        <v>37</v>
      </c>
      <c r="J33" s="16">
        <v>10</v>
      </c>
      <c r="K33" s="16">
        <v>48</v>
      </c>
      <c r="L33" s="16">
        <v>57</v>
      </c>
    </row>
    <row r="34" spans="8:12" ht="12.75">
      <c r="H34" s="16">
        <v>62</v>
      </c>
      <c r="I34" s="16">
        <v>53</v>
      </c>
      <c r="J34" s="16">
        <v>15</v>
      </c>
      <c r="K34" s="16">
        <v>43</v>
      </c>
      <c r="L34" s="16">
        <v>51</v>
      </c>
    </row>
    <row r="35" spans="8:12" ht="12.75">
      <c r="H35" s="16">
        <v>62</v>
      </c>
      <c r="I35" s="16">
        <v>50</v>
      </c>
      <c r="J35" s="16">
        <v>41</v>
      </c>
      <c r="K35" s="16">
        <v>47</v>
      </c>
      <c r="L35" s="16">
        <v>44</v>
      </c>
    </row>
    <row r="36" spans="8:12" ht="12.75">
      <c r="H36" s="16">
        <v>51</v>
      </c>
      <c r="I36" s="16">
        <v>32</v>
      </c>
      <c r="J36" s="16">
        <v>44</v>
      </c>
      <c r="K36" s="16">
        <v>50</v>
      </c>
      <c r="L36" s="16">
        <v>55</v>
      </c>
    </row>
    <row r="37" spans="8:12" ht="12.75">
      <c r="H37" s="16">
        <v>63</v>
      </c>
      <c r="I37" s="16">
        <v>34</v>
      </c>
      <c r="J37" s="16">
        <v>47</v>
      </c>
      <c r="K37" s="16">
        <v>47</v>
      </c>
      <c r="L37" s="16">
        <v>38</v>
      </c>
    </row>
    <row r="39" spans="4:12" ht="12.75">
      <c r="D39" s="44" t="s">
        <v>0</v>
      </c>
      <c r="E39" s="3"/>
      <c r="F39" s="14">
        <f>K39*E33</f>
        <v>9.730895</v>
      </c>
      <c r="H39" s="45" t="s">
        <v>10</v>
      </c>
      <c r="I39" s="9"/>
      <c r="J39" s="9"/>
      <c r="K39" s="42">
        <f>AVERAGE(H28:L37)</f>
        <v>43.62</v>
      </c>
      <c r="L39" t="s">
        <v>11</v>
      </c>
    </row>
    <row r="41" spans="8:10" ht="12.75">
      <c r="H41" s="36" t="s">
        <v>15</v>
      </c>
      <c r="I41" s="10" t="s">
        <v>16</v>
      </c>
      <c r="J41">
        <v>3.87</v>
      </c>
    </row>
    <row r="42" spans="9:10" ht="12.75">
      <c r="I42" s="10" t="s">
        <v>17</v>
      </c>
      <c r="J42">
        <v>9.82</v>
      </c>
    </row>
    <row r="44" spans="1:5" ht="12.75">
      <c r="A44" s="1" t="s">
        <v>9</v>
      </c>
      <c r="B44" s="1"/>
      <c r="C44" s="1" t="s">
        <v>23</v>
      </c>
      <c r="D44" s="1"/>
      <c r="E44" s="1"/>
    </row>
    <row r="45" spans="1:5" ht="12.75">
      <c r="A45" s="20" t="s">
        <v>8</v>
      </c>
      <c r="B45" s="21">
        <v>35565</v>
      </c>
      <c r="C45" s="1"/>
      <c r="D45" s="1" t="s">
        <v>12</v>
      </c>
      <c r="E45" s="1"/>
    </row>
    <row r="46" spans="8:12" ht="12.75">
      <c r="H46" s="5"/>
      <c r="I46" s="5"/>
      <c r="J46" s="5"/>
      <c r="K46" s="5"/>
      <c r="L46" s="5"/>
    </row>
    <row r="47" spans="1:12" ht="12.75">
      <c r="A47" s="6"/>
      <c r="B47" s="7" t="s">
        <v>1</v>
      </c>
      <c r="C47" s="7" t="s">
        <v>2</v>
      </c>
      <c r="D47" s="8" t="s">
        <v>19</v>
      </c>
      <c r="E47" s="8" t="s">
        <v>5</v>
      </c>
      <c r="F47" s="8"/>
      <c r="H47" s="41" t="s">
        <v>6</v>
      </c>
      <c r="I47" s="9"/>
      <c r="J47" s="9"/>
      <c r="K47" s="9"/>
      <c r="L47" s="9"/>
    </row>
    <row r="48" spans="1:12" ht="12.75">
      <c r="A48" s="10">
        <v>1</v>
      </c>
      <c r="B48" s="15">
        <v>10</v>
      </c>
      <c r="C48" s="10">
        <f>B48*2.54</f>
        <v>25.4</v>
      </c>
      <c r="D48" s="35">
        <v>2.5</v>
      </c>
      <c r="E48" s="26">
        <f>D48/B48</f>
        <v>0.25</v>
      </c>
      <c r="F48" s="8"/>
      <c r="H48" s="33">
        <v>39</v>
      </c>
      <c r="I48" s="33">
        <v>23</v>
      </c>
      <c r="J48" s="33">
        <v>3</v>
      </c>
      <c r="K48" s="33">
        <v>15</v>
      </c>
      <c r="L48" s="33">
        <v>6</v>
      </c>
    </row>
    <row r="49" spans="1:12" ht="12.75">
      <c r="A49" s="10">
        <v>2</v>
      </c>
      <c r="B49" s="15">
        <v>18</v>
      </c>
      <c r="C49" s="10">
        <f>B49*2.54</f>
        <v>45.72</v>
      </c>
      <c r="D49" s="35">
        <v>4.1</v>
      </c>
      <c r="E49" s="26">
        <f>D49/B49</f>
        <v>0.22777777777777775</v>
      </c>
      <c r="F49" s="8"/>
      <c r="H49" s="33">
        <v>32</v>
      </c>
      <c r="I49" s="33">
        <v>30</v>
      </c>
      <c r="J49" s="33">
        <v>2</v>
      </c>
      <c r="K49" s="33">
        <v>14</v>
      </c>
      <c r="L49" s="33">
        <v>17</v>
      </c>
    </row>
    <row r="50" spans="1:12" ht="12.75">
      <c r="A50" s="10">
        <v>3</v>
      </c>
      <c r="B50" s="15">
        <v>13</v>
      </c>
      <c r="C50" s="10">
        <f>B50*2.54</f>
        <v>33.02</v>
      </c>
      <c r="D50" s="35">
        <v>3.4</v>
      </c>
      <c r="E50" s="26">
        <f>D50/B50</f>
        <v>0.26153846153846155</v>
      </c>
      <c r="F50" s="8"/>
      <c r="H50" s="33">
        <v>50</v>
      </c>
      <c r="I50" s="33">
        <v>36</v>
      </c>
      <c r="J50" s="33">
        <v>10</v>
      </c>
      <c r="K50" s="33">
        <v>13</v>
      </c>
      <c r="L50" s="33">
        <v>19</v>
      </c>
    </row>
    <row r="51" spans="1:12" ht="12.75">
      <c r="A51" s="10">
        <v>4</v>
      </c>
      <c r="B51" s="15">
        <v>11</v>
      </c>
      <c r="C51" s="10">
        <f>B51*2.54</f>
        <v>27.94</v>
      </c>
      <c r="D51" s="35">
        <v>2.2</v>
      </c>
      <c r="E51" s="26">
        <f>D51/B51</f>
        <v>0.2</v>
      </c>
      <c r="F51" s="8"/>
      <c r="H51" s="33">
        <v>37</v>
      </c>
      <c r="I51" s="33">
        <v>42</v>
      </c>
      <c r="J51" s="33">
        <v>2</v>
      </c>
      <c r="K51" s="33">
        <v>20</v>
      </c>
      <c r="L51" s="33">
        <v>43</v>
      </c>
    </row>
    <row r="52" spans="1:12" ht="12.75">
      <c r="A52" s="10">
        <v>5</v>
      </c>
      <c r="B52" s="15">
        <v>14</v>
      </c>
      <c r="C52" s="10">
        <f>B52*2.54</f>
        <v>35.56</v>
      </c>
      <c r="D52" s="35">
        <v>2.3</v>
      </c>
      <c r="E52" s="26">
        <f>D52/B52</f>
        <v>0.16428571428571428</v>
      </c>
      <c r="F52" s="8"/>
      <c r="H52" s="33">
        <v>35</v>
      </c>
      <c r="I52" s="33">
        <v>54</v>
      </c>
      <c r="J52" s="33">
        <v>0</v>
      </c>
      <c r="K52" s="33">
        <v>17</v>
      </c>
      <c r="L52" s="33">
        <v>40</v>
      </c>
    </row>
    <row r="53" spans="1:12" ht="12.75">
      <c r="A53" s="1" t="s">
        <v>7</v>
      </c>
      <c r="B53" s="14">
        <f>AVERAGE(B48:B52)</f>
        <v>13.2</v>
      </c>
      <c r="C53" s="14">
        <f>AVERAGE(C48:C52)</f>
        <v>33.528000000000006</v>
      </c>
      <c r="D53" s="14">
        <f>AVERAGE(D48:D52)</f>
        <v>2.9</v>
      </c>
      <c r="E53" s="2">
        <f>AVERAGE(E48:E52)</f>
        <v>0.22072039072039074</v>
      </c>
      <c r="F53" s="8"/>
      <c r="H53" s="33">
        <v>43</v>
      </c>
      <c r="I53" s="33">
        <v>43</v>
      </c>
      <c r="J53" s="33">
        <v>2</v>
      </c>
      <c r="K53" s="33">
        <v>8</v>
      </c>
      <c r="L53" s="33">
        <v>52</v>
      </c>
    </row>
    <row r="54" spans="1:12" ht="12.75">
      <c r="A54" s="1"/>
      <c r="B54" s="14"/>
      <c r="C54" s="14"/>
      <c r="D54" s="14"/>
      <c r="E54" s="2"/>
      <c r="F54" s="8"/>
      <c r="H54" s="33">
        <v>43</v>
      </c>
      <c r="I54" s="33">
        <v>13</v>
      </c>
      <c r="J54" s="33">
        <v>14</v>
      </c>
      <c r="K54" s="33">
        <v>21</v>
      </c>
      <c r="L54" s="33">
        <v>48</v>
      </c>
    </row>
    <row r="55" spans="1:12" ht="12.75">
      <c r="A55" s="1"/>
      <c r="B55" s="14"/>
      <c r="C55" s="14"/>
      <c r="D55" s="14"/>
      <c r="E55" s="2"/>
      <c r="F55" s="8"/>
      <c r="H55" s="33">
        <v>50</v>
      </c>
      <c r="I55" s="33">
        <v>6</v>
      </c>
      <c r="J55" s="33">
        <v>28</v>
      </c>
      <c r="K55" s="33">
        <v>44</v>
      </c>
      <c r="L55" s="33">
        <v>35</v>
      </c>
    </row>
    <row r="56" spans="1:12" ht="12.75">
      <c r="A56" s="1"/>
      <c r="B56" s="14"/>
      <c r="C56" s="14"/>
      <c r="D56" s="14"/>
      <c r="E56" s="2"/>
      <c r="F56" s="8"/>
      <c r="H56" s="33">
        <v>39</v>
      </c>
      <c r="I56" s="33">
        <v>12</v>
      </c>
      <c r="J56" s="33">
        <v>27</v>
      </c>
      <c r="K56" s="33">
        <v>25</v>
      </c>
      <c r="L56" s="33">
        <v>34</v>
      </c>
    </row>
    <row r="57" spans="1:12" ht="12.75">
      <c r="A57" s="1"/>
      <c r="B57" s="14"/>
      <c r="C57" s="14"/>
      <c r="D57" s="14"/>
      <c r="E57" s="2"/>
      <c r="F57" s="8"/>
      <c r="H57" s="33">
        <v>37</v>
      </c>
      <c r="I57" s="33">
        <v>13</v>
      </c>
      <c r="J57" s="33">
        <v>22</v>
      </c>
      <c r="K57" s="33">
        <v>15</v>
      </c>
      <c r="L57" s="33">
        <v>38</v>
      </c>
    </row>
    <row r="58" spans="1:12" ht="12.75">
      <c r="A58" s="1"/>
      <c r="B58" s="14"/>
      <c r="C58" s="14"/>
      <c r="H58" s="33"/>
      <c r="I58" s="33"/>
      <c r="J58" s="33"/>
      <c r="K58" s="33"/>
      <c r="L58" s="33"/>
    </row>
    <row r="59" spans="4:12" ht="12.75">
      <c r="D59" s="44" t="s">
        <v>0</v>
      </c>
      <c r="E59" s="3"/>
      <c r="F59" s="14">
        <f>K59*E53</f>
        <v>5.787288644688645</v>
      </c>
      <c r="H59" s="45" t="s">
        <v>10</v>
      </c>
      <c r="I59" s="9"/>
      <c r="J59" s="9"/>
      <c r="K59" s="42">
        <f>AVERAGE(H48:L57)</f>
        <v>26.22</v>
      </c>
      <c r="L59" t="s">
        <v>11</v>
      </c>
    </row>
    <row r="60" spans="1:11" ht="12.75">
      <c r="A60" s="1"/>
      <c r="B60" s="14"/>
      <c r="C60" s="14"/>
      <c r="D60" s="14"/>
      <c r="E60" s="2"/>
      <c r="F60" s="11"/>
      <c r="H60" s="9"/>
      <c r="I60" s="9"/>
      <c r="J60" s="9"/>
      <c r="K60" s="27"/>
    </row>
    <row r="61" spans="1:5" ht="12.75">
      <c r="A61" s="1" t="s">
        <v>9</v>
      </c>
      <c r="B61" s="1"/>
      <c r="C61" s="1" t="s">
        <v>23</v>
      </c>
      <c r="D61" s="1"/>
      <c r="E61" s="1"/>
    </row>
    <row r="62" spans="1:5" ht="12.75">
      <c r="A62" s="20" t="s">
        <v>8</v>
      </c>
      <c r="B62" s="21">
        <v>35566</v>
      </c>
      <c r="C62" s="1"/>
      <c r="D62" s="1" t="s">
        <v>12</v>
      </c>
      <c r="E62" s="1"/>
    </row>
    <row r="63" spans="8:12" ht="12.75">
      <c r="H63" s="5"/>
      <c r="I63" s="5"/>
      <c r="J63" s="5"/>
      <c r="K63" s="5"/>
      <c r="L63" s="5"/>
    </row>
    <row r="64" spans="1:12" ht="12.75">
      <c r="A64" s="6"/>
      <c r="B64" s="7" t="s">
        <v>1</v>
      </c>
      <c r="C64" s="7" t="s">
        <v>2</v>
      </c>
      <c r="D64" s="8" t="s">
        <v>19</v>
      </c>
      <c r="E64" s="8" t="s">
        <v>5</v>
      </c>
      <c r="F64" s="8"/>
      <c r="H64" s="41" t="s">
        <v>6</v>
      </c>
      <c r="I64" s="9"/>
      <c r="J64" s="9"/>
      <c r="K64" s="9"/>
      <c r="L64" s="9"/>
    </row>
    <row r="65" spans="1:12" ht="12.75">
      <c r="A65" s="10">
        <v>1</v>
      </c>
      <c r="B65" s="15">
        <v>14</v>
      </c>
      <c r="C65" s="10">
        <f>B65*2.54</f>
        <v>35.56</v>
      </c>
      <c r="D65" s="35">
        <v>3.1</v>
      </c>
      <c r="E65" s="26">
        <f>D65/B65</f>
        <v>0.22142857142857145</v>
      </c>
      <c r="F65" s="8"/>
      <c r="H65" s="33">
        <v>39</v>
      </c>
      <c r="I65" s="33">
        <v>5</v>
      </c>
      <c r="J65" s="33">
        <v>0</v>
      </c>
      <c r="K65" s="33">
        <v>46</v>
      </c>
      <c r="L65" s="33">
        <v>37</v>
      </c>
    </row>
    <row r="66" spans="1:12" ht="12.75">
      <c r="A66" s="10">
        <v>2</v>
      </c>
      <c r="B66" s="15">
        <v>15</v>
      </c>
      <c r="C66" s="10">
        <f>B66*2.54</f>
        <v>38.1</v>
      </c>
      <c r="D66" s="35">
        <v>2.9</v>
      </c>
      <c r="E66" s="26">
        <f>D66/B66</f>
        <v>0.19333333333333333</v>
      </c>
      <c r="F66" s="8"/>
      <c r="H66" s="33">
        <v>37</v>
      </c>
      <c r="I66" s="33">
        <v>21</v>
      </c>
      <c r="J66" s="33">
        <v>3</v>
      </c>
      <c r="K66" s="33">
        <v>42</v>
      </c>
      <c r="L66" s="33">
        <v>41</v>
      </c>
    </row>
    <row r="67" spans="1:12" ht="12.75">
      <c r="A67" s="10">
        <v>3</v>
      </c>
      <c r="B67" s="15">
        <v>13</v>
      </c>
      <c r="C67" s="10">
        <f>B67*2.54</f>
        <v>33.02</v>
      </c>
      <c r="D67" s="35">
        <v>2.7</v>
      </c>
      <c r="E67" s="26">
        <f>D67/B67</f>
        <v>0.2076923076923077</v>
      </c>
      <c r="F67" s="8"/>
      <c r="H67" s="33">
        <v>35</v>
      </c>
      <c r="I67" s="33">
        <v>40</v>
      </c>
      <c r="J67" s="33">
        <v>13</v>
      </c>
      <c r="K67" s="33">
        <v>48</v>
      </c>
      <c r="L67" s="33">
        <v>48</v>
      </c>
    </row>
    <row r="68" spans="1:12" ht="12.75">
      <c r="A68" s="10">
        <v>4</v>
      </c>
      <c r="B68" s="15">
        <v>12</v>
      </c>
      <c r="C68" s="10">
        <f>B68*2.54</f>
        <v>30.48</v>
      </c>
      <c r="D68" s="35">
        <v>2.3</v>
      </c>
      <c r="E68" s="26">
        <f>D68/B68</f>
        <v>0.19166666666666665</v>
      </c>
      <c r="F68" s="8"/>
      <c r="H68" s="33">
        <v>40</v>
      </c>
      <c r="I68" s="33">
        <v>39</v>
      </c>
      <c r="J68" s="33">
        <v>13.21</v>
      </c>
      <c r="K68" s="33">
        <v>47</v>
      </c>
      <c r="L68" s="33">
        <v>42</v>
      </c>
    </row>
    <row r="69" spans="1:12" ht="12.75">
      <c r="A69" s="10">
        <v>5</v>
      </c>
      <c r="B69" s="15">
        <v>16</v>
      </c>
      <c r="C69" s="10">
        <f>B69*2.54</f>
        <v>40.64</v>
      </c>
      <c r="D69" s="35">
        <v>4.1</v>
      </c>
      <c r="E69" s="26">
        <f>D69/B69</f>
        <v>0.25625</v>
      </c>
      <c r="F69" s="8"/>
      <c r="H69" s="33">
        <v>35</v>
      </c>
      <c r="I69" s="33">
        <v>20</v>
      </c>
      <c r="J69" s="33">
        <v>21</v>
      </c>
      <c r="K69" s="33">
        <v>44</v>
      </c>
      <c r="L69" s="33">
        <v>49</v>
      </c>
    </row>
    <row r="70" spans="1:12" ht="12.75">
      <c r="A70" s="1" t="s">
        <v>7</v>
      </c>
      <c r="B70" s="14">
        <f>AVERAGE(B65:B69)</f>
        <v>14</v>
      </c>
      <c r="C70" s="14">
        <f>AVERAGE(C65:C69)</f>
        <v>35.56</v>
      </c>
      <c r="D70" s="14">
        <f>AVERAGE(D65:D69)</f>
        <v>3.02</v>
      </c>
      <c r="E70" s="2">
        <f>AVERAGE(E65:E69)</f>
        <v>0.21407417582417584</v>
      </c>
      <c r="F70" s="8"/>
      <c r="H70" s="33">
        <v>36</v>
      </c>
      <c r="I70" s="33">
        <v>0</v>
      </c>
      <c r="J70" s="33">
        <v>33</v>
      </c>
      <c r="K70" s="33">
        <v>36</v>
      </c>
      <c r="L70" s="33">
        <v>52</v>
      </c>
    </row>
    <row r="71" spans="1:12" ht="12.75">
      <c r="A71" s="1"/>
      <c r="B71" s="14"/>
      <c r="C71" s="14"/>
      <c r="D71" s="14"/>
      <c r="E71" s="2"/>
      <c r="F71" s="8"/>
      <c r="H71" s="33">
        <v>37</v>
      </c>
      <c r="I71" s="33">
        <v>0</v>
      </c>
      <c r="J71" s="33">
        <v>48</v>
      </c>
      <c r="K71" s="33">
        <v>36</v>
      </c>
      <c r="L71" s="33">
        <v>34</v>
      </c>
    </row>
    <row r="72" spans="1:12" ht="12.75">
      <c r="A72" s="1"/>
      <c r="B72" s="14"/>
      <c r="C72" s="14"/>
      <c r="D72" s="14"/>
      <c r="E72" s="2"/>
      <c r="F72" s="8"/>
      <c r="H72" s="33">
        <v>18</v>
      </c>
      <c r="I72" s="33">
        <v>14</v>
      </c>
      <c r="J72" s="33">
        <v>50</v>
      </c>
      <c r="K72" s="33">
        <v>39</v>
      </c>
      <c r="L72" s="33">
        <v>45</v>
      </c>
    </row>
    <row r="73" spans="1:12" ht="12.75">
      <c r="A73" s="1"/>
      <c r="B73" s="14"/>
      <c r="C73" s="14"/>
      <c r="D73" s="14"/>
      <c r="E73" s="2"/>
      <c r="F73" s="8"/>
      <c r="H73" s="33">
        <v>21</v>
      </c>
      <c r="I73" s="33">
        <v>14</v>
      </c>
      <c r="J73" s="33">
        <v>54</v>
      </c>
      <c r="K73" s="33">
        <v>33</v>
      </c>
      <c r="L73" s="33">
        <v>55</v>
      </c>
    </row>
    <row r="74" spans="1:12" ht="12.75">
      <c r="A74" s="1"/>
      <c r="B74" s="14"/>
      <c r="C74" s="14"/>
      <c r="D74" s="14"/>
      <c r="E74" s="2"/>
      <c r="F74" s="8"/>
      <c r="H74" s="33">
        <v>16</v>
      </c>
      <c r="I74" s="33">
        <v>3</v>
      </c>
      <c r="J74" s="33">
        <v>58</v>
      </c>
      <c r="K74" s="33">
        <v>38</v>
      </c>
      <c r="L74" s="33">
        <v>48</v>
      </c>
    </row>
    <row r="75" spans="1:12" ht="12.75">
      <c r="A75" s="1"/>
      <c r="B75" s="14"/>
      <c r="C75" s="14"/>
      <c r="D75" s="14"/>
      <c r="E75" s="2"/>
      <c r="F75" s="8"/>
      <c r="H75" s="33"/>
      <c r="I75" s="33"/>
      <c r="J75" s="33"/>
      <c r="K75" s="33"/>
      <c r="L75" s="33"/>
    </row>
    <row r="76" spans="4:12" ht="12.75">
      <c r="D76" s="44" t="s">
        <v>0</v>
      </c>
      <c r="E76" s="3"/>
      <c r="F76" s="14">
        <f>K76*E70</f>
        <v>6.949746858791209</v>
      </c>
      <c r="H76" s="45" t="s">
        <v>10</v>
      </c>
      <c r="I76" s="9"/>
      <c r="J76" s="9"/>
      <c r="K76" s="42">
        <f>AVERAGE(H65:L74)</f>
        <v>32.4642</v>
      </c>
      <c r="L76" t="s">
        <v>11</v>
      </c>
    </row>
    <row r="77" spans="1:11" ht="12.75">
      <c r="A77" s="1"/>
      <c r="B77" s="14"/>
      <c r="C77" s="14"/>
      <c r="D77" s="14"/>
      <c r="E77" s="2"/>
      <c r="F77" s="11"/>
      <c r="H77" s="9"/>
      <c r="I77" s="9"/>
      <c r="J77" s="9"/>
      <c r="K77" s="27"/>
    </row>
    <row r="78" spans="1:5" ht="12.75">
      <c r="A78" s="1" t="s">
        <v>9</v>
      </c>
      <c r="B78" s="1"/>
      <c r="C78" s="1" t="s">
        <v>23</v>
      </c>
      <c r="D78" s="1"/>
      <c r="E78" s="1"/>
    </row>
    <row r="79" spans="1:5" ht="12.75">
      <c r="A79" s="20" t="s">
        <v>8</v>
      </c>
      <c r="B79" s="21">
        <v>35567</v>
      </c>
      <c r="C79" s="1"/>
      <c r="D79" s="1" t="s">
        <v>12</v>
      </c>
      <c r="E79" s="23">
        <v>0.38055555555555554</v>
      </c>
    </row>
    <row r="80" spans="8:12" ht="12.75">
      <c r="H80" s="5"/>
      <c r="I80" s="5"/>
      <c r="J80" s="5"/>
      <c r="K80" s="5"/>
      <c r="L80" s="5"/>
    </row>
    <row r="81" spans="1:12" ht="12.75">
      <c r="A81" s="6"/>
      <c r="B81" s="7" t="s">
        <v>1</v>
      </c>
      <c r="C81" s="7" t="s">
        <v>2</v>
      </c>
      <c r="D81" s="8" t="s">
        <v>19</v>
      </c>
      <c r="E81" s="8" t="s">
        <v>5</v>
      </c>
      <c r="F81" s="8"/>
      <c r="H81" s="41" t="s">
        <v>6</v>
      </c>
      <c r="I81" s="9"/>
      <c r="J81" s="9"/>
      <c r="K81" s="9"/>
      <c r="L81" s="9"/>
    </row>
    <row r="82" spans="1:12" ht="12.75">
      <c r="A82" s="10">
        <v>1</v>
      </c>
      <c r="B82" s="15">
        <v>13</v>
      </c>
      <c r="C82" s="10">
        <f>B82*2.54</f>
        <v>33.02</v>
      </c>
      <c r="D82" s="35">
        <v>3.7</v>
      </c>
      <c r="E82" s="26">
        <f>D82/B82</f>
        <v>0.2846153846153846</v>
      </c>
      <c r="F82" s="8"/>
      <c r="H82" s="33">
        <v>27</v>
      </c>
      <c r="I82" s="33">
        <v>20</v>
      </c>
      <c r="J82" s="33">
        <v>0</v>
      </c>
      <c r="K82" s="33">
        <v>44</v>
      </c>
      <c r="L82" s="33">
        <v>20</v>
      </c>
    </row>
    <row r="83" spans="1:12" ht="12.75">
      <c r="A83" s="10">
        <v>2</v>
      </c>
      <c r="B83" s="15">
        <v>14</v>
      </c>
      <c r="C83" s="10">
        <f>B83*2.54</f>
        <v>35.56</v>
      </c>
      <c r="D83" s="35">
        <v>3.7</v>
      </c>
      <c r="E83" s="26">
        <f>D83/B83</f>
        <v>0.2642857142857143</v>
      </c>
      <c r="F83" s="8"/>
      <c r="H83" s="33">
        <v>39</v>
      </c>
      <c r="I83" s="33">
        <v>33</v>
      </c>
      <c r="J83" s="33">
        <v>1</v>
      </c>
      <c r="K83" s="33">
        <v>37</v>
      </c>
      <c r="L83" s="33">
        <v>33</v>
      </c>
    </row>
    <row r="84" spans="1:12" ht="12.75">
      <c r="A84" s="10">
        <v>3</v>
      </c>
      <c r="B84" s="15">
        <v>12</v>
      </c>
      <c r="C84" s="10">
        <f>B84*2.54</f>
        <v>30.48</v>
      </c>
      <c r="D84" s="35">
        <v>4.5</v>
      </c>
      <c r="E84" s="26">
        <f>D84/B84</f>
        <v>0.375</v>
      </c>
      <c r="F84" s="8"/>
      <c r="H84" s="33">
        <v>31</v>
      </c>
      <c r="I84" s="33">
        <v>38</v>
      </c>
      <c r="J84" s="33">
        <v>0</v>
      </c>
      <c r="K84" s="33">
        <v>35</v>
      </c>
      <c r="L84" s="33">
        <v>29</v>
      </c>
    </row>
    <row r="85" spans="1:12" ht="12.75">
      <c r="A85" s="10">
        <v>4</v>
      </c>
      <c r="B85" s="15">
        <v>14</v>
      </c>
      <c r="C85" s="10">
        <f>B85*2.54</f>
        <v>35.56</v>
      </c>
      <c r="D85" s="35">
        <v>3.2</v>
      </c>
      <c r="E85" s="26">
        <f>D85/B85</f>
        <v>0.2285714285714286</v>
      </c>
      <c r="F85" s="8"/>
      <c r="H85" s="33">
        <v>23</v>
      </c>
      <c r="I85" s="33">
        <v>29</v>
      </c>
      <c r="J85" s="33">
        <v>0</v>
      </c>
      <c r="K85" s="33">
        <v>33</v>
      </c>
      <c r="L85" s="33">
        <v>29</v>
      </c>
    </row>
    <row r="86" spans="1:12" ht="12.75">
      <c r="A86" s="10">
        <v>5</v>
      </c>
      <c r="B86" s="15">
        <v>9</v>
      </c>
      <c r="C86" s="10">
        <f>B86*2.54</f>
        <v>22.86</v>
      </c>
      <c r="D86" s="35">
        <v>3.1</v>
      </c>
      <c r="E86" s="26">
        <f>D86/B86</f>
        <v>0.34444444444444444</v>
      </c>
      <c r="F86" s="8"/>
      <c r="H86" s="33">
        <v>11</v>
      </c>
      <c r="I86" s="33">
        <v>37</v>
      </c>
      <c r="J86" s="33">
        <v>5</v>
      </c>
      <c r="K86" s="33">
        <v>27</v>
      </c>
      <c r="L86" s="33">
        <v>27</v>
      </c>
    </row>
    <row r="87" spans="1:12" ht="12.75">
      <c r="A87" s="1" t="s">
        <v>7</v>
      </c>
      <c r="B87" s="14">
        <f>AVERAGE(B82:B86)</f>
        <v>12.4</v>
      </c>
      <c r="C87" s="14">
        <f>AVERAGE(C82:C86)</f>
        <v>31.496000000000002</v>
      </c>
      <c r="D87" s="14">
        <f>AVERAGE(D82:D86)</f>
        <v>3.6400000000000006</v>
      </c>
      <c r="E87" s="2">
        <f>AVERAGE(E82:E86)</f>
        <v>0.2993833943833944</v>
      </c>
      <c r="F87" s="8"/>
      <c r="H87" s="33">
        <v>35</v>
      </c>
      <c r="I87" s="33">
        <v>0</v>
      </c>
      <c r="J87" s="33">
        <v>5</v>
      </c>
      <c r="K87" s="33">
        <v>23</v>
      </c>
      <c r="L87" s="33">
        <v>30</v>
      </c>
    </row>
    <row r="88" spans="1:12" ht="12.75">
      <c r="A88" s="1"/>
      <c r="B88" s="14"/>
      <c r="C88" s="14"/>
      <c r="D88" s="14"/>
      <c r="E88" s="2"/>
      <c r="F88" s="8"/>
      <c r="H88" s="33">
        <v>41</v>
      </c>
      <c r="I88" s="33">
        <v>0</v>
      </c>
      <c r="J88" s="33">
        <v>7</v>
      </c>
      <c r="K88" s="33">
        <v>37</v>
      </c>
      <c r="L88" s="33">
        <v>26</v>
      </c>
    </row>
    <row r="89" spans="1:12" ht="12.75">
      <c r="A89" s="1"/>
      <c r="B89" s="14"/>
      <c r="C89" s="14"/>
      <c r="D89" s="14"/>
      <c r="E89" s="2"/>
      <c r="F89" s="8"/>
      <c r="H89" s="33">
        <v>35</v>
      </c>
      <c r="I89" s="33">
        <v>3</v>
      </c>
      <c r="J89" s="33">
        <v>20</v>
      </c>
      <c r="K89" s="33">
        <v>20</v>
      </c>
      <c r="L89" s="33">
        <v>17</v>
      </c>
    </row>
    <row r="90" spans="1:12" ht="12.75">
      <c r="A90" s="1"/>
      <c r="B90" s="14"/>
      <c r="C90" s="14"/>
      <c r="D90" s="14"/>
      <c r="E90" s="2"/>
      <c r="F90" s="8"/>
      <c r="H90" s="33">
        <v>46</v>
      </c>
      <c r="I90" s="33">
        <v>3</v>
      </c>
      <c r="J90" s="33">
        <v>32</v>
      </c>
      <c r="K90" s="33">
        <v>31</v>
      </c>
      <c r="L90" s="33">
        <v>28</v>
      </c>
    </row>
    <row r="91" spans="1:12" ht="12.75">
      <c r="A91" s="1"/>
      <c r="B91" s="14"/>
      <c r="C91" s="14"/>
      <c r="D91" s="14"/>
      <c r="E91" s="2"/>
      <c r="F91" s="8"/>
      <c r="H91" s="33">
        <v>15</v>
      </c>
      <c r="I91" s="33">
        <v>0</v>
      </c>
      <c r="J91" s="33">
        <v>38</v>
      </c>
      <c r="K91" s="33">
        <v>28</v>
      </c>
      <c r="L91" s="33">
        <v>37</v>
      </c>
    </row>
    <row r="92" spans="1:12" ht="12.75">
      <c r="A92" s="1"/>
      <c r="B92" s="14"/>
      <c r="C92" s="14"/>
      <c r="D92" s="14"/>
      <c r="E92" s="2"/>
      <c r="F92" s="8"/>
      <c r="H92" s="33"/>
      <c r="I92" s="33"/>
      <c r="J92" s="33"/>
      <c r="K92" s="33"/>
      <c r="L92" s="33"/>
    </row>
    <row r="93" spans="4:12" ht="12.75">
      <c r="D93" s="44" t="s">
        <v>0</v>
      </c>
      <c r="E93" s="3"/>
      <c r="F93" s="14">
        <f>K93*E87</f>
        <v>6.9756330891330895</v>
      </c>
      <c r="H93" s="45" t="s">
        <v>10</v>
      </c>
      <c r="I93" s="9"/>
      <c r="J93" s="9"/>
      <c r="K93" s="42">
        <f>AVERAGE(H82:L91)</f>
        <v>23.3</v>
      </c>
      <c r="L93" t="s">
        <v>11</v>
      </c>
    </row>
    <row r="95" spans="1:5" ht="12.75">
      <c r="A95" s="1" t="s">
        <v>9</v>
      </c>
      <c r="B95" s="1"/>
      <c r="C95" s="1" t="s">
        <v>23</v>
      </c>
      <c r="D95" s="1"/>
      <c r="E95" s="1"/>
    </row>
    <row r="96" spans="1:5" ht="12.75">
      <c r="A96" s="20" t="s">
        <v>8</v>
      </c>
      <c r="B96" s="21">
        <v>35568</v>
      </c>
      <c r="C96" s="1"/>
      <c r="D96" s="1" t="s">
        <v>12</v>
      </c>
      <c r="E96" s="23">
        <v>0.3368055555555556</v>
      </c>
    </row>
    <row r="97" spans="8:12" ht="12.75">
      <c r="H97" s="5"/>
      <c r="I97" s="5"/>
      <c r="J97" s="5"/>
      <c r="K97" s="5"/>
      <c r="L97" s="5"/>
    </row>
    <row r="98" spans="1:12" ht="12.75">
      <c r="A98" s="6"/>
      <c r="B98" s="7" t="s">
        <v>1</v>
      </c>
      <c r="C98" s="7" t="s">
        <v>2</v>
      </c>
      <c r="D98" s="8" t="s">
        <v>19</v>
      </c>
      <c r="E98" s="8" t="s">
        <v>5</v>
      </c>
      <c r="F98" s="8"/>
      <c r="H98" s="41" t="s">
        <v>6</v>
      </c>
      <c r="I98" s="9"/>
      <c r="J98" s="9"/>
      <c r="K98" s="9"/>
      <c r="L98" s="9"/>
    </row>
    <row r="99" spans="1:12" ht="12.75">
      <c r="A99" s="10">
        <v>1</v>
      </c>
      <c r="B99" s="15">
        <v>16</v>
      </c>
      <c r="C99" s="10">
        <f>B99*2.54</f>
        <v>40.64</v>
      </c>
      <c r="D99" s="40">
        <v>4.6</v>
      </c>
      <c r="E99" s="26">
        <f>D99/B99</f>
        <v>0.2875</v>
      </c>
      <c r="F99" s="8"/>
      <c r="H99" s="33">
        <v>39</v>
      </c>
      <c r="I99" s="33">
        <v>28</v>
      </c>
      <c r="J99" s="33">
        <v>3</v>
      </c>
      <c r="K99" s="33">
        <v>13</v>
      </c>
      <c r="L99" s="33">
        <v>22</v>
      </c>
    </row>
    <row r="100" spans="1:12" ht="12.75">
      <c r="A100" s="10">
        <v>2</v>
      </c>
      <c r="B100" s="15">
        <v>17</v>
      </c>
      <c r="C100" s="10">
        <f>B100*2.54</f>
        <v>43.18</v>
      </c>
      <c r="D100" s="40">
        <v>6</v>
      </c>
      <c r="E100" s="26">
        <f>D100/B100</f>
        <v>0.35294117647058826</v>
      </c>
      <c r="F100" s="8"/>
      <c r="H100" s="33">
        <v>41</v>
      </c>
      <c r="I100" s="33">
        <v>24</v>
      </c>
      <c r="J100" s="33">
        <v>3</v>
      </c>
      <c r="K100" s="33">
        <v>4</v>
      </c>
      <c r="L100" s="33">
        <v>15</v>
      </c>
    </row>
    <row r="101" spans="1:12" ht="12.75">
      <c r="A101" s="10">
        <v>3</v>
      </c>
      <c r="B101" s="15">
        <v>12</v>
      </c>
      <c r="C101" s="10">
        <f>B101*2.54</f>
        <v>30.48</v>
      </c>
      <c r="D101" s="40">
        <v>3.7</v>
      </c>
      <c r="E101" s="26">
        <f>D101/B101</f>
        <v>0.30833333333333335</v>
      </c>
      <c r="F101" s="8"/>
      <c r="H101" s="33">
        <v>35</v>
      </c>
      <c r="I101" s="33">
        <v>26</v>
      </c>
      <c r="J101" s="33">
        <v>4</v>
      </c>
      <c r="K101" s="33">
        <v>8</v>
      </c>
      <c r="L101" s="33">
        <v>57</v>
      </c>
    </row>
    <row r="102" spans="1:12" ht="12.75">
      <c r="A102" s="10">
        <v>4</v>
      </c>
      <c r="B102" s="15">
        <v>11</v>
      </c>
      <c r="C102" s="10">
        <f>B102*2.54</f>
        <v>27.94</v>
      </c>
      <c r="D102" s="40">
        <v>3.6</v>
      </c>
      <c r="E102" s="26">
        <f>D102/B102</f>
        <v>0.32727272727272727</v>
      </c>
      <c r="F102" s="8"/>
      <c r="H102" s="33">
        <v>43</v>
      </c>
      <c r="I102" s="33">
        <v>26</v>
      </c>
      <c r="J102" s="33">
        <v>5</v>
      </c>
      <c r="K102" s="33">
        <v>3</v>
      </c>
      <c r="L102" s="33">
        <v>53</v>
      </c>
    </row>
    <row r="103" spans="1:12" ht="12.75">
      <c r="A103" s="10">
        <v>5</v>
      </c>
      <c r="B103" s="15">
        <v>14</v>
      </c>
      <c r="C103" s="10">
        <f>B103*2.54</f>
        <v>35.56</v>
      </c>
      <c r="D103" s="40">
        <v>4.9</v>
      </c>
      <c r="E103" s="26">
        <f>D103/B103</f>
        <v>0.35000000000000003</v>
      </c>
      <c r="F103" s="8"/>
      <c r="H103" s="33">
        <v>36</v>
      </c>
      <c r="I103" s="33">
        <v>33</v>
      </c>
      <c r="J103" s="33">
        <v>5</v>
      </c>
      <c r="K103" s="33">
        <v>5</v>
      </c>
      <c r="L103" s="33">
        <v>50</v>
      </c>
    </row>
    <row r="104" spans="1:12" ht="12.75">
      <c r="A104" s="1" t="s">
        <v>7</v>
      </c>
      <c r="B104" s="14">
        <f>AVERAGE(B99:B103)</f>
        <v>14</v>
      </c>
      <c r="C104" s="14">
        <f>AVERAGE(C99:C103)</f>
        <v>35.56</v>
      </c>
      <c r="D104" s="14">
        <f>AVERAGE(D99:D103)</f>
        <v>4.5600000000000005</v>
      </c>
      <c r="E104" s="2">
        <f>AVERAGE(E99:E103)</f>
        <v>0.32520944741532976</v>
      </c>
      <c r="F104" s="8"/>
      <c r="H104" s="33">
        <v>33</v>
      </c>
      <c r="I104" s="33">
        <v>35</v>
      </c>
      <c r="J104" s="33">
        <v>6</v>
      </c>
      <c r="K104" s="33">
        <v>5</v>
      </c>
      <c r="L104" s="33">
        <v>40</v>
      </c>
    </row>
    <row r="105" spans="1:12" ht="12.75">
      <c r="A105" s="1"/>
      <c r="B105" s="14"/>
      <c r="C105" s="14"/>
      <c r="D105" s="14"/>
      <c r="E105" s="2"/>
      <c r="F105" s="8"/>
      <c r="H105" s="33">
        <v>45</v>
      </c>
      <c r="I105" s="33">
        <v>50</v>
      </c>
      <c r="J105" s="33">
        <v>2</v>
      </c>
      <c r="K105" s="33">
        <v>18</v>
      </c>
      <c r="L105" s="33">
        <v>33</v>
      </c>
    </row>
    <row r="106" spans="1:12" ht="12.75">
      <c r="A106" s="1"/>
      <c r="B106" s="14"/>
      <c r="C106" s="14"/>
      <c r="D106" s="14"/>
      <c r="E106" s="2"/>
      <c r="F106" s="8"/>
      <c r="H106" s="33">
        <v>45</v>
      </c>
      <c r="I106" s="33">
        <v>45</v>
      </c>
      <c r="J106" s="33">
        <v>3</v>
      </c>
      <c r="K106" s="33">
        <v>23</v>
      </c>
      <c r="L106" s="33">
        <v>34</v>
      </c>
    </row>
    <row r="107" spans="1:12" ht="12.75">
      <c r="A107" s="1"/>
      <c r="B107" s="14"/>
      <c r="C107" s="14"/>
      <c r="D107" s="14"/>
      <c r="E107" s="2"/>
      <c r="F107" s="8"/>
      <c r="H107" s="33">
        <v>51</v>
      </c>
      <c r="I107" s="33">
        <v>27</v>
      </c>
      <c r="J107" s="33">
        <v>18</v>
      </c>
      <c r="K107" s="33">
        <v>35</v>
      </c>
      <c r="L107" s="33">
        <v>44</v>
      </c>
    </row>
    <row r="108" spans="1:12" ht="12.75">
      <c r="A108" s="1"/>
      <c r="B108" s="14"/>
      <c r="C108" s="14"/>
      <c r="D108" s="14"/>
      <c r="E108" s="2"/>
      <c r="F108" s="8"/>
      <c r="H108" s="33">
        <v>52</v>
      </c>
      <c r="I108" s="33">
        <v>10</v>
      </c>
      <c r="J108" s="33">
        <v>15</v>
      </c>
      <c r="K108" s="33">
        <v>49</v>
      </c>
      <c r="L108" s="33">
        <v>45</v>
      </c>
    </row>
    <row r="109" spans="1:12" ht="12.75">
      <c r="A109" s="1"/>
      <c r="B109" s="14"/>
      <c r="C109" s="14"/>
      <c r="D109" s="14"/>
      <c r="E109" s="2"/>
      <c r="F109" s="8"/>
      <c r="H109" s="33"/>
      <c r="I109" s="33"/>
      <c r="J109" s="33"/>
      <c r="K109" s="33"/>
      <c r="L109" s="33"/>
    </row>
    <row r="110" spans="4:12" ht="12.75">
      <c r="D110" s="44" t="s">
        <v>0</v>
      </c>
      <c r="E110" s="3"/>
      <c r="F110" s="14">
        <f>K110*E104</f>
        <v>8.741629946524064</v>
      </c>
      <c r="H110" s="45" t="s">
        <v>10</v>
      </c>
      <c r="I110" s="9"/>
      <c r="J110" s="9"/>
      <c r="K110" s="42">
        <f>AVERAGE(H99:L108)</f>
        <v>26.88</v>
      </c>
      <c r="L110" t="s">
        <v>11</v>
      </c>
    </row>
    <row r="112" spans="1:5" ht="12.75">
      <c r="A112" s="1" t="s">
        <v>9</v>
      </c>
      <c r="B112" s="1"/>
      <c r="C112" s="1" t="s">
        <v>23</v>
      </c>
      <c r="D112" s="1"/>
      <c r="E112" s="1"/>
    </row>
    <row r="113" spans="1:5" ht="12.75">
      <c r="A113" s="20" t="s">
        <v>8</v>
      </c>
      <c r="B113" s="21">
        <v>35569</v>
      </c>
      <c r="C113" s="1"/>
      <c r="D113" s="1" t="s">
        <v>12</v>
      </c>
      <c r="E113" s="23">
        <v>0.3368055555555556</v>
      </c>
    </row>
    <row r="114" spans="8:12" ht="12.75">
      <c r="H114" s="5"/>
      <c r="I114" s="5"/>
      <c r="J114" s="5"/>
      <c r="K114" s="5"/>
      <c r="L114" s="5"/>
    </row>
    <row r="115" spans="1:12" ht="12.75">
      <c r="A115" s="6"/>
      <c r="B115" s="7" t="s">
        <v>1</v>
      </c>
      <c r="C115" s="7" t="s">
        <v>2</v>
      </c>
      <c r="D115" s="8" t="s">
        <v>19</v>
      </c>
      <c r="E115" s="8" t="s">
        <v>5</v>
      </c>
      <c r="F115" s="8"/>
      <c r="H115" s="41" t="s">
        <v>6</v>
      </c>
      <c r="I115" s="9"/>
      <c r="J115" s="9"/>
      <c r="K115" s="9"/>
      <c r="L115" s="9"/>
    </row>
    <row r="116" spans="1:12" ht="12.75">
      <c r="A116" s="10">
        <v>1</v>
      </c>
      <c r="B116" s="15">
        <v>12</v>
      </c>
      <c r="C116" s="10">
        <f>B116*2.54</f>
        <v>30.48</v>
      </c>
      <c r="D116" s="40">
        <v>2.7</v>
      </c>
      <c r="E116" s="26">
        <f>D116/B116</f>
        <v>0.225</v>
      </c>
      <c r="F116" s="8"/>
      <c r="H116" s="33">
        <v>34</v>
      </c>
      <c r="I116" s="33">
        <v>15</v>
      </c>
      <c r="J116" s="33">
        <v>0</v>
      </c>
      <c r="K116" s="33">
        <v>44</v>
      </c>
      <c r="L116" s="33">
        <v>25</v>
      </c>
    </row>
    <row r="117" spans="1:12" ht="12.75">
      <c r="A117" s="10">
        <v>2</v>
      </c>
      <c r="B117" s="15">
        <v>10</v>
      </c>
      <c r="C117" s="10">
        <f>B117*2.54</f>
        <v>25.4</v>
      </c>
      <c r="D117" s="40">
        <v>2.4</v>
      </c>
      <c r="E117" s="26">
        <f>D117/B117</f>
        <v>0.24</v>
      </c>
      <c r="F117" s="8"/>
      <c r="H117" s="33">
        <v>35</v>
      </c>
      <c r="I117" s="33">
        <v>10</v>
      </c>
      <c r="J117" s="33">
        <v>10</v>
      </c>
      <c r="K117" s="33">
        <v>50</v>
      </c>
      <c r="L117" s="33">
        <v>23</v>
      </c>
    </row>
    <row r="118" spans="1:12" ht="12.75">
      <c r="A118" s="10">
        <v>3</v>
      </c>
      <c r="B118" s="15">
        <v>15</v>
      </c>
      <c r="C118" s="10">
        <f>B118*2.54</f>
        <v>38.1</v>
      </c>
      <c r="D118" s="40">
        <v>4.1</v>
      </c>
      <c r="E118" s="26">
        <f>D118/B118</f>
        <v>0.2733333333333333</v>
      </c>
      <c r="F118" s="8"/>
      <c r="H118" s="33">
        <v>31</v>
      </c>
      <c r="I118" s="33">
        <v>31</v>
      </c>
      <c r="J118" s="33">
        <v>0</v>
      </c>
      <c r="K118" s="33">
        <v>46</v>
      </c>
      <c r="L118" s="33">
        <v>34</v>
      </c>
    </row>
    <row r="119" spans="1:12" ht="12.75">
      <c r="A119" s="10">
        <v>4</v>
      </c>
      <c r="B119" s="15">
        <v>10</v>
      </c>
      <c r="C119" s="10">
        <f>B119*2.54</f>
        <v>25.4</v>
      </c>
      <c r="D119" s="40">
        <v>1.9</v>
      </c>
      <c r="E119" s="26">
        <f>D119/B119</f>
        <v>0.19</v>
      </c>
      <c r="F119" s="8"/>
      <c r="H119" s="33">
        <v>35</v>
      </c>
      <c r="I119" s="33">
        <v>25</v>
      </c>
      <c r="J119" s="33">
        <v>0</v>
      </c>
      <c r="K119" s="33">
        <v>39</v>
      </c>
      <c r="L119" s="33">
        <v>31</v>
      </c>
    </row>
    <row r="120" spans="1:12" ht="12.75">
      <c r="A120" s="10">
        <v>5</v>
      </c>
      <c r="B120" s="15">
        <v>14</v>
      </c>
      <c r="C120" s="10">
        <f>B120*2.54</f>
        <v>35.56</v>
      </c>
      <c r="D120" s="40">
        <v>2.6</v>
      </c>
      <c r="E120" s="26">
        <f>D120/B120</f>
        <v>0.18571428571428572</v>
      </c>
      <c r="F120" s="8"/>
      <c r="H120" s="33">
        <v>37</v>
      </c>
      <c r="I120" s="33">
        <v>37</v>
      </c>
      <c r="J120" s="33">
        <v>15</v>
      </c>
      <c r="K120" s="33">
        <v>34</v>
      </c>
      <c r="L120" s="33">
        <v>30</v>
      </c>
    </row>
    <row r="121" spans="1:12" ht="12.75">
      <c r="A121" s="1" t="s">
        <v>7</v>
      </c>
      <c r="B121" s="14">
        <f>AVERAGE(B116:B120)</f>
        <v>12.2</v>
      </c>
      <c r="C121" s="14">
        <f>AVERAGE(C116:C120)</f>
        <v>30.988</v>
      </c>
      <c r="D121" s="14">
        <f>AVERAGE(D116:D120)</f>
        <v>2.7399999999999998</v>
      </c>
      <c r="E121" s="2">
        <f>AVERAGE(E116:E120)</f>
        <v>0.2228095238095238</v>
      </c>
      <c r="F121" s="8"/>
      <c r="H121" s="33">
        <v>26</v>
      </c>
      <c r="I121" s="33">
        <v>35</v>
      </c>
      <c r="J121" s="33">
        <v>0</v>
      </c>
      <c r="K121" s="33">
        <v>28</v>
      </c>
      <c r="L121" s="33">
        <v>33</v>
      </c>
    </row>
    <row r="122" spans="1:12" ht="12.75">
      <c r="A122" s="1"/>
      <c r="B122" s="14"/>
      <c r="C122" s="14"/>
      <c r="D122" s="14"/>
      <c r="E122" s="2"/>
      <c r="F122" s="8"/>
      <c r="H122" s="33">
        <v>36</v>
      </c>
      <c r="I122" s="33">
        <v>0</v>
      </c>
      <c r="J122" s="33">
        <v>0</v>
      </c>
      <c r="K122" s="33">
        <v>36</v>
      </c>
      <c r="L122" s="33">
        <v>35</v>
      </c>
    </row>
    <row r="123" spans="1:12" ht="12.75">
      <c r="A123" s="1"/>
      <c r="B123" s="14"/>
      <c r="C123" s="14"/>
      <c r="D123" s="14"/>
      <c r="E123" s="2"/>
      <c r="F123" s="8"/>
      <c r="H123" s="33">
        <v>37</v>
      </c>
      <c r="I123" s="33">
        <v>3</v>
      </c>
      <c r="J123" s="33">
        <v>15</v>
      </c>
      <c r="K123" s="33">
        <v>40</v>
      </c>
      <c r="L123" s="33">
        <v>37</v>
      </c>
    </row>
    <row r="124" spans="1:12" ht="12.75">
      <c r="A124" s="1"/>
      <c r="B124" s="14"/>
      <c r="C124" s="14"/>
      <c r="D124" s="14"/>
      <c r="E124" s="2"/>
      <c r="F124" s="8"/>
      <c r="H124" s="33">
        <v>46</v>
      </c>
      <c r="I124" s="33">
        <v>3</v>
      </c>
      <c r="J124" s="33">
        <v>34</v>
      </c>
      <c r="K124" s="33">
        <v>30</v>
      </c>
      <c r="L124" s="33">
        <v>34</v>
      </c>
    </row>
    <row r="125" spans="1:12" ht="12.75">
      <c r="A125" s="1"/>
      <c r="B125" s="14"/>
      <c r="C125" s="14"/>
      <c r="D125" s="14"/>
      <c r="E125" s="2"/>
      <c r="F125" s="8"/>
      <c r="H125" s="33">
        <v>29</v>
      </c>
      <c r="I125" s="33">
        <v>0</v>
      </c>
      <c r="J125" s="33">
        <v>29</v>
      </c>
      <c r="K125" s="33">
        <v>21</v>
      </c>
      <c r="L125" s="33">
        <v>47</v>
      </c>
    </row>
    <row r="126" spans="1:12" ht="12.75">
      <c r="A126" s="1"/>
      <c r="B126" s="14"/>
      <c r="C126" s="14"/>
      <c r="D126" s="14"/>
      <c r="E126" s="2"/>
      <c r="F126" s="8"/>
      <c r="H126" s="33"/>
      <c r="I126" s="33"/>
      <c r="J126" s="33"/>
      <c r="K126" s="33"/>
      <c r="L126" s="33"/>
    </row>
    <row r="127" spans="4:12" ht="12.75">
      <c r="D127" s="44" t="s">
        <v>0</v>
      </c>
      <c r="E127" s="3"/>
      <c r="F127" s="14">
        <f>K127*E121</f>
        <v>5.815328571428571</v>
      </c>
      <c r="H127" s="45" t="s">
        <v>10</v>
      </c>
      <c r="I127" s="9"/>
      <c r="J127" s="9"/>
      <c r="K127" s="42">
        <f>AVERAGE(H116:L125)</f>
        <v>26.1</v>
      </c>
      <c r="L127" t="s">
        <v>11</v>
      </c>
    </row>
    <row r="129" spans="1:5" ht="12.75">
      <c r="A129" s="1" t="s">
        <v>9</v>
      </c>
      <c r="B129" s="1"/>
      <c r="C129" s="1" t="s">
        <v>23</v>
      </c>
      <c r="D129" s="1"/>
      <c r="E129" s="1"/>
    </row>
    <row r="130" spans="1:5" ht="12.75">
      <c r="A130" s="20" t="s">
        <v>8</v>
      </c>
      <c r="B130" s="21">
        <v>35570</v>
      </c>
      <c r="C130" s="1"/>
      <c r="D130" s="1" t="s">
        <v>12</v>
      </c>
      <c r="E130" s="23">
        <v>0.3333333333333333</v>
      </c>
    </row>
    <row r="131" spans="8:12" ht="12.75">
      <c r="H131" s="5"/>
      <c r="I131" s="5"/>
      <c r="J131" s="5"/>
      <c r="K131" s="5"/>
      <c r="L131" s="5"/>
    </row>
    <row r="132" spans="1:12" ht="12.75">
      <c r="A132" s="6"/>
      <c r="B132" s="7" t="s">
        <v>1</v>
      </c>
      <c r="C132" s="7" t="s">
        <v>2</v>
      </c>
      <c r="D132" s="8" t="s">
        <v>19</v>
      </c>
      <c r="E132" s="8" t="s">
        <v>5</v>
      </c>
      <c r="F132" s="8"/>
      <c r="H132" s="41" t="s">
        <v>6</v>
      </c>
      <c r="I132" s="9"/>
      <c r="J132" s="9"/>
      <c r="K132" s="9"/>
      <c r="L132" s="9"/>
    </row>
    <row r="133" spans="1:12" ht="12.75">
      <c r="A133" s="10">
        <v>1</v>
      </c>
      <c r="B133" s="15">
        <v>8</v>
      </c>
      <c r="C133" s="10">
        <f>B133*2.54</f>
        <v>20.32</v>
      </c>
      <c r="D133" s="40">
        <v>1.6</v>
      </c>
      <c r="E133" s="26">
        <f>D133/B133</f>
        <v>0.2</v>
      </c>
      <c r="F133" s="8"/>
      <c r="H133" s="33">
        <v>33</v>
      </c>
      <c r="I133" s="33">
        <v>16</v>
      </c>
      <c r="J133" s="33">
        <v>0</v>
      </c>
      <c r="K133" s="33">
        <v>26</v>
      </c>
      <c r="L133" s="33">
        <v>8</v>
      </c>
    </row>
    <row r="134" spans="1:12" ht="12.75">
      <c r="A134" s="10">
        <v>2</v>
      </c>
      <c r="B134" s="15">
        <v>12</v>
      </c>
      <c r="C134" s="10">
        <f>B134*2.54</f>
        <v>30.48</v>
      </c>
      <c r="D134" s="40">
        <v>4.7</v>
      </c>
      <c r="E134" s="26">
        <f>D134/B134</f>
        <v>0.39166666666666666</v>
      </c>
      <c r="F134" s="8"/>
      <c r="H134" s="33">
        <v>27</v>
      </c>
      <c r="I134" s="33">
        <v>18</v>
      </c>
      <c r="J134" s="33">
        <v>0</v>
      </c>
      <c r="K134" s="33">
        <v>27</v>
      </c>
      <c r="L134" s="33">
        <v>4</v>
      </c>
    </row>
    <row r="135" spans="1:12" ht="12.75">
      <c r="A135" s="10">
        <v>3</v>
      </c>
      <c r="B135" s="15">
        <v>11</v>
      </c>
      <c r="C135" s="10">
        <f>B135*2.54</f>
        <v>27.94</v>
      </c>
      <c r="D135" s="40">
        <v>4</v>
      </c>
      <c r="E135" s="26">
        <f>D135/B135</f>
        <v>0.36363636363636365</v>
      </c>
      <c r="F135" s="8"/>
      <c r="H135" s="33">
        <v>31</v>
      </c>
      <c r="I135" s="33">
        <v>31</v>
      </c>
      <c r="J135" s="33">
        <v>0</v>
      </c>
      <c r="K135" s="33">
        <v>23</v>
      </c>
      <c r="L135" s="33">
        <v>10</v>
      </c>
    </row>
    <row r="136" spans="1:12" ht="12.75">
      <c r="A136" s="10">
        <v>4</v>
      </c>
      <c r="B136" s="15">
        <v>11</v>
      </c>
      <c r="C136" s="10">
        <f>B136*2.54</f>
        <v>27.94</v>
      </c>
      <c r="D136" s="40">
        <v>3.9</v>
      </c>
      <c r="E136" s="26">
        <f>D136/B136</f>
        <v>0.35454545454545455</v>
      </c>
      <c r="F136" s="8"/>
      <c r="H136" s="33">
        <v>31</v>
      </c>
      <c r="I136" s="33">
        <v>38</v>
      </c>
      <c r="J136" s="33">
        <v>2</v>
      </c>
      <c r="K136" s="33">
        <v>43</v>
      </c>
      <c r="L136" s="33">
        <v>5</v>
      </c>
    </row>
    <row r="137" spans="1:12" ht="12.75">
      <c r="A137" s="10">
        <v>5</v>
      </c>
      <c r="B137" s="15">
        <v>9</v>
      </c>
      <c r="C137" s="10">
        <f>B137*2.54</f>
        <v>22.86</v>
      </c>
      <c r="D137" s="40">
        <v>2.4</v>
      </c>
      <c r="E137" s="26">
        <f>D137/B137</f>
        <v>0.26666666666666666</v>
      </c>
      <c r="F137" s="8"/>
      <c r="H137" s="33">
        <v>30</v>
      </c>
      <c r="I137" s="33">
        <v>0</v>
      </c>
      <c r="J137" s="33">
        <v>5</v>
      </c>
      <c r="K137" s="33">
        <v>39</v>
      </c>
      <c r="L137" s="33">
        <v>3</v>
      </c>
    </row>
    <row r="138" spans="1:12" ht="12.75">
      <c r="A138" s="1" t="s">
        <v>7</v>
      </c>
      <c r="B138" s="14">
        <f>AVERAGE(B133:B137)</f>
        <v>10.2</v>
      </c>
      <c r="C138" s="14">
        <f>AVERAGE(C133:C137)</f>
        <v>25.907999999999998</v>
      </c>
      <c r="D138" s="14">
        <f>AVERAGE(D133:D137)</f>
        <v>3.3200000000000003</v>
      </c>
      <c r="E138" s="2">
        <f>AVERAGE(E133:E137)</f>
        <v>0.3153030303030303</v>
      </c>
      <c r="F138" s="8"/>
      <c r="H138" s="33">
        <v>36</v>
      </c>
      <c r="I138" s="33">
        <v>3</v>
      </c>
      <c r="J138" s="33">
        <v>25</v>
      </c>
      <c r="K138" s="33">
        <v>37</v>
      </c>
      <c r="L138" s="33">
        <v>23</v>
      </c>
    </row>
    <row r="139" spans="1:12" ht="12.75">
      <c r="A139" s="1"/>
      <c r="B139" s="14"/>
      <c r="C139" s="14"/>
      <c r="D139" s="14"/>
      <c r="E139" s="2"/>
      <c r="F139" s="8"/>
      <c r="H139" s="33">
        <v>36</v>
      </c>
      <c r="I139" s="33">
        <v>0</v>
      </c>
      <c r="J139" s="33">
        <v>37</v>
      </c>
      <c r="K139" s="33">
        <v>32</v>
      </c>
      <c r="L139" s="33">
        <v>24</v>
      </c>
    </row>
    <row r="140" spans="1:12" ht="12.75">
      <c r="A140" s="1"/>
      <c r="B140" s="14"/>
      <c r="C140" s="14"/>
      <c r="D140" s="14"/>
      <c r="E140" s="2"/>
      <c r="F140" s="8"/>
      <c r="H140" s="33">
        <v>21</v>
      </c>
      <c r="I140" s="33">
        <v>0</v>
      </c>
      <c r="J140" s="33">
        <v>40</v>
      </c>
      <c r="K140" s="33">
        <v>19</v>
      </c>
      <c r="L140" s="33">
        <v>17</v>
      </c>
    </row>
    <row r="141" spans="1:12" ht="12.75">
      <c r="A141" s="1"/>
      <c r="B141" s="14"/>
      <c r="C141" s="14"/>
      <c r="D141" s="14"/>
      <c r="E141" s="2"/>
      <c r="F141" s="8"/>
      <c r="H141" s="33">
        <v>11</v>
      </c>
      <c r="I141" s="33">
        <v>0</v>
      </c>
      <c r="J141" s="33">
        <v>47</v>
      </c>
      <c r="K141" s="33">
        <v>5</v>
      </c>
      <c r="L141" s="33">
        <v>0</v>
      </c>
    </row>
    <row r="142" spans="1:12" ht="12.75">
      <c r="A142" s="1"/>
      <c r="B142" s="14"/>
      <c r="C142" s="14"/>
      <c r="D142" s="14"/>
      <c r="E142" s="2"/>
      <c r="F142" s="8"/>
      <c r="H142" s="33">
        <v>23</v>
      </c>
      <c r="I142" s="33">
        <v>0</v>
      </c>
      <c r="J142" s="33">
        <v>42</v>
      </c>
      <c r="K142" s="33">
        <v>7</v>
      </c>
      <c r="L142" s="33">
        <v>0</v>
      </c>
    </row>
    <row r="143" spans="1:12" ht="12.75">
      <c r="A143" s="1"/>
      <c r="B143" s="14"/>
      <c r="C143" s="14"/>
      <c r="D143" s="14"/>
      <c r="E143" s="2"/>
      <c r="F143" s="8"/>
      <c r="H143" s="33"/>
      <c r="I143" s="33"/>
      <c r="J143" s="33"/>
      <c r="K143" s="33"/>
      <c r="L143" s="33"/>
    </row>
    <row r="144" spans="4:12" ht="12.75">
      <c r="D144" s="44" t="s">
        <v>0</v>
      </c>
      <c r="E144" s="3"/>
      <c r="F144" s="14">
        <f>K144*E138</f>
        <v>5.896166666666667</v>
      </c>
      <c r="H144" s="45" t="s">
        <v>10</v>
      </c>
      <c r="I144" s="9"/>
      <c r="J144" s="9"/>
      <c r="K144" s="42">
        <f>AVERAGE(H133:L142)</f>
        <v>18.7</v>
      </c>
      <c r="L144" t="s">
        <v>11</v>
      </c>
    </row>
    <row r="146" spans="1:5" ht="12.75">
      <c r="A146" s="1" t="s">
        <v>9</v>
      </c>
      <c r="B146" s="1"/>
      <c r="C146" s="1" t="s">
        <v>23</v>
      </c>
      <c r="D146" s="1"/>
      <c r="E146" s="1"/>
    </row>
    <row r="147" spans="1:5" ht="12.75">
      <c r="A147" s="20" t="s">
        <v>8</v>
      </c>
      <c r="B147" s="21">
        <v>35571</v>
      </c>
      <c r="C147" s="1"/>
      <c r="D147" s="1" t="s">
        <v>12</v>
      </c>
      <c r="E147" s="23">
        <v>0.3333333333333333</v>
      </c>
    </row>
    <row r="148" spans="8:12" ht="12.75">
      <c r="H148" s="5"/>
      <c r="I148" s="5"/>
      <c r="J148" s="5"/>
      <c r="K148" s="5"/>
      <c r="L148" s="5"/>
    </row>
    <row r="149" spans="1:12" ht="12.75">
      <c r="A149" s="6"/>
      <c r="B149" s="7" t="s">
        <v>1</v>
      </c>
      <c r="C149" s="7" t="s">
        <v>2</v>
      </c>
      <c r="D149" s="8" t="s">
        <v>19</v>
      </c>
      <c r="E149" s="8" t="s">
        <v>5</v>
      </c>
      <c r="F149" s="8"/>
      <c r="H149" s="41" t="s">
        <v>6</v>
      </c>
      <c r="I149" s="9"/>
      <c r="J149" s="9"/>
      <c r="K149" s="9"/>
      <c r="L149" s="9"/>
    </row>
    <row r="150" spans="1:12" ht="12.75">
      <c r="A150" s="10">
        <v>1</v>
      </c>
      <c r="B150" s="15">
        <v>11</v>
      </c>
      <c r="C150" s="10">
        <f>B150*2.54</f>
        <v>27.94</v>
      </c>
      <c r="D150" s="40">
        <v>1.6</v>
      </c>
      <c r="E150" s="26">
        <f>D150/B150</f>
        <v>0.14545454545454548</v>
      </c>
      <c r="F150" s="8"/>
      <c r="H150" s="33">
        <v>32</v>
      </c>
      <c r="I150" s="33">
        <v>19</v>
      </c>
      <c r="J150" s="33">
        <v>0</v>
      </c>
      <c r="K150" s="33">
        <v>29</v>
      </c>
      <c r="L150" s="33">
        <v>32</v>
      </c>
    </row>
    <row r="151" spans="1:12" ht="12.75">
      <c r="A151" s="10">
        <v>2</v>
      </c>
      <c r="B151" s="15">
        <v>12</v>
      </c>
      <c r="C151" s="10">
        <f>B151*2.54</f>
        <v>30.48</v>
      </c>
      <c r="D151" s="40">
        <v>3</v>
      </c>
      <c r="E151" s="26">
        <f>D151/B151</f>
        <v>0.25</v>
      </c>
      <c r="F151" s="8"/>
      <c r="H151" s="33">
        <v>28</v>
      </c>
      <c r="I151" s="33">
        <v>19</v>
      </c>
      <c r="J151" s="33">
        <v>0</v>
      </c>
      <c r="K151" s="33">
        <v>29</v>
      </c>
      <c r="L151" s="33">
        <v>33</v>
      </c>
    </row>
    <row r="152" spans="1:12" ht="12.75">
      <c r="A152" s="10">
        <v>3</v>
      </c>
      <c r="B152" s="15">
        <v>11</v>
      </c>
      <c r="C152" s="10">
        <f>B152*2.54</f>
        <v>27.94</v>
      </c>
      <c r="D152" s="40">
        <v>2.4</v>
      </c>
      <c r="E152" s="26">
        <f>D152/B152</f>
        <v>0.21818181818181817</v>
      </c>
      <c r="F152" s="8"/>
      <c r="H152" s="33">
        <v>31</v>
      </c>
      <c r="I152" s="33">
        <v>13</v>
      </c>
      <c r="J152" s="33">
        <v>13</v>
      </c>
      <c r="K152" s="33">
        <v>26</v>
      </c>
      <c r="L152" s="33">
        <v>36</v>
      </c>
    </row>
    <row r="153" spans="1:12" ht="12.75">
      <c r="A153" s="10">
        <v>4</v>
      </c>
      <c r="B153" s="15">
        <v>11</v>
      </c>
      <c r="C153" s="10">
        <f>B153*2.54</f>
        <v>27.94</v>
      </c>
      <c r="D153" s="40">
        <v>1.7</v>
      </c>
      <c r="E153" s="26">
        <f>D153/B153</f>
        <v>0.15454545454545454</v>
      </c>
      <c r="F153" s="8"/>
      <c r="H153" s="33">
        <v>31</v>
      </c>
      <c r="I153" s="33">
        <v>0</v>
      </c>
      <c r="J153" s="33">
        <v>22</v>
      </c>
      <c r="K153" s="33">
        <v>21</v>
      </c>
      <c r="L153" s="33">
        <v>35</v>
      </c>
    </row>
    <row r="154" spans="1:12" ht="12.75">
      <c r="A154" s="10">
        <v>5</v>
      </c>
      <c r="B154" s="15">
        <v>10</v>
      </c>
      <c r="C154" s="10">
        <f>B154*2.54</f>
        <v>25.4</v>
      </c>
      <c r="D154" s="40">
        <v>1.6</v>
      </c>
      <c r="E154" s="26">
        <f>D154/B154</f>
        <v>0.16</v>
      </c>
      <c r="F154" s="8"/>
      <c r="H154" s="33">
        <v>24</v>
      </c>
      <c r="I154" s="33">
        <v>26</v>
      </c>
      <c r="J154" s="33">
        <v>38</v>
      </c>
      <c r="K154" s="33">
        <v>26</v>
      </c>
      <c r="L154" s="33">
        <v>39</v>
      </c>
    </row>
    <row r="155" spans="1:12" ht="12.75">
      <c r="A155" s="1" t="s">
        <v>7</v>
      </c>
      <c r="B155" s="14">
        <f>AVERAGE(B150:B154)</f>
        <v>11</v>
      </c>
      <c r="C155" s="14">
        <f>AVERAGE(C150:C154)</f>
        <v>27.939999999999998</v>
      </c>
      <c r="D155" s="14">
        <f>AVERAGE(D150:D154)</f>
        <v>2.0599999999999996</v>
      </c>
      <c r="E155" s="2">
        <f>AVERAGE(E150:E154)</f>
        <v>0.18563636363636365</v>
      </c>
      <c r="F155" s="8"/>
      <c r="H155" s="33">
        <v>38</v>
      </c>
      <c r="I155" s="33">
        <v>15</v>
      </c>
      <c r="J155" s="33">
        <v>46</v>
      </c>
      <c r="K155" s="33">
        <v>27</v>
      </c>
      <c r="L155" s="33">
        <v>28</v>
      </c>
    </row>
    <row r="156" spans="1:12" ht="12.75">
      <c r="A156" s="1"/>
      <c r="B156" s="14"/>
      <c r="C156" s="14"/>
      <c r="D156" s="14"/>
      <c r="E156" s="2"/>
      <c r="F156" s="8"/>
      <c r="H156" s="33">
        <v>38</v>
      </c>
      <c r="I156" s="33">
        <v>0</v>
      </c>
      <c r="J156" s="33">
        <v>46</v>
      </c>
      <c r="K156" s="33">
        <v>24</v>
      </c>
      <c r="L156" s="33">
        <v>22</v>
      </c>
    </row>
    <row r="157" spans="1:12" ht="12.75">
      <c r="A157" s="1"/>
      <c r="B157" s="14"/>
      <c r="C157" s="14"/>
      <c r="D157" s="14"/>
      <c r="E157" s="2"/>
      <c r="F157" s="8"/>
      <c r="H157" s="33">
        <v>39</v>
      </c>
      <c r="I157" s="33">
        <v>0</v>
      </c>
      <c r="J157" s="33">
        <v>46</v>
      </c>
      <c r="K157" s="33">
        <v>25</v>
      </c>
      <c r="L157" s="33">
        <v>24</v>
      </c>
    </row>
    <row r="158" spans="1:12" ht="12.75">
      <c r="A158" s="1"/>
      <c r="B158" s="14"/>
      <c r="C158" s="14"/>
      <c r="D158" s="14"/>
      <c r="E158" s="2"/>
      <c r="F158" s="8"/>
      <c r="H158" s="33">
        <v>32</v>
      </c>
      <c r="I158" s="33">
        <v>0</v>
      </c>
      <c r="J158" s="33">
        <v>35</v>
      </c>
      <c r="K158" s="33">
        <v>23</v>
      </c>
      <c r="L158" s="33">
        <v>32</v>
      </c>
    </row>
    <row r="159" spans="1:12" ht="12.75">
      <c r="A159" s="1"/>
      <c r="B159" s="14"/>
      <c r="C159" s="14"/>
      <c r="D159" s="14"/>
      <c r="E159" s="2"/>
      <c r="F159" s="8"/>
      <c r="H159" s="33">
        <v>20</v>
      </c>
      <c r="I159" s="33">
        <v>0</v>
      </c>
      <c r="J159" s="33">
        <v>33</v>
      </c>
      <c r="K159" s="33">
        <v>22</v>
      </c>
      <c r="L159" s="33">
        <v>32</v>
      </c>
    </row>
    <row r="160" spans="1:12" ht="12.75">
      <c r="A160" s="1"/>
      <c r="B160" s="14"/>
      <c r="C160" s="14"/>
      <c r="D160" s="14"/>
      <c r="E160" s="2"/>
      <c r="F160" s="8"/>
      <c r="H160" s="33"/>
      <c r="I160" s="33"/>
      <c r="J160" s="33"/>
      <c r="K160" s="33"/>
      <c r="L160" s="33"/>
    </row>
    <row r="161" spans="4:12" ht="12.75">
      <c r="D161" s="44" t="s">
        <v>0</v>
      </c>
      <c r="E161" s="3"/>
      <c r="F161" s="14">
        <f>K161*E155</f>
        <v>4.637196363636364</v>
      </c>
      <c r="H161" s="45" t="s">
        <v>10</v>
      </c>
      <c r="I161" s="9"/>
      <c r="J161" s="9"/>
      <c r="K161" s="42">
        <f>AVERAGE(H150:L159)</f>
        <v>24.98</v>
      </c>
      <c r="L161" t="s">
        <v>11</v>
      </c>
    </row>
    <row r="163" spans="1:5" ht="12.75">
      <c r="A163" s="1" t="s">
        <v>9</v>
      </c>
      <c r="B163" s="1"/>
      <c r="C163" s="1" t="s">
        <v>23</v>
      </c>
      <c r="D163" s="1"/>
      <c r="E163" s="1"/>
    </row>
    <row r="164" spans="1:5" ht="12.75">
      <c r="A164" s="20" t="s">
        <v>8</v>
      </c>
      <c r="B164" s="21">
        <v>35572</v>
      </c>
      <c r="C164" s="1"/>
      <c r="D164" s="1" t="s">
        <v>12</v>
      </c>
      <c r="E164" s="23">
        <v>0.3923611111111111</v>
      </c>
    </row>
    <row r="165" spans="8:12" ht="12.75">
      <c r="H165" s="5"/>
      <c r="I165" s="5"/>
      <c r="J165" s="5"/>
      <c r="K165" s="5"/>
      <c r="L165" s="5"/>
    </row>
    <row r="166" spans="1:12" ht="12.75">
      <c r="A166" s="6"/>
      <c r="B166" s="7" t="s">
        <v>1</v>
      </c>
      <c r="C166" s="7" t="s">
        <v>2</v>
      </c>
      <c r="D166" s="8" t="s">
        <v>19</v>
      </c>
      <c r="E166" s="8" t="s">
        <v>5</v>
      </c>
      <c r="F166" s="8"/>
      <c r="H166" s="41" t="s">
        <v>6</v>
      </c>
      <c r="I166" s="9"/>
      <c r="J166" s="9"/>
      <c r="K166" s="9"/>
      <c r="L166" s="9"/>
    </row>
    <row r="167" spans="1:12" ht="12.75">
      <c r="A167" s="10">
        <v>1</v>
      </c>
      <c r="B167" s="15">
        <v>8</v>
      </c>
      <c r="C167" s="10">
        <f>B167*2.54</f>
        <v>20.32</v>
      </c>
      <c r="D167" s="40">
        <v>2.3</v>
      </c>
      <c r="E167" s="26">
        <f>D167/B167</f>
        <v>0.2875</v>
      </c>
      <c r="F167" s="8"/>
      <c r="H167" s="33">
        <v>28</v>
      </c>
      <c r="I167" s="33">
        <v>31</v>
      </c>
      <c r="J167" s="33">
        <v>0</v>
      </c>
      <c r="K167" s="33">
        <v>41</v>
      </c>
      <c r="L167" s="33">
        <v>37</v>
      </c>
    </row>
    <row r="168" spans="1:12" ht="12.75">
      <c r="A168" s="10">
        <v>2</v>
      </c>
      <c r="B168" s="15">
        <v>7</v>
      </c>
      <c r="C168" s="10">
        <f>B168*2.54</f>
        <v>17.78</v>
      </c>
      <c r="D168" s="40">
        <v>1.6</v>
      </c>
      <c r="E168" s="26">
        <f>D168/B168</f>
        <v>0.2285714285714286</v>
      </c>
      <c r="F168" s="8"/>
      <c r="H168" s="33">
        <v>32</v>
      </c>
      <c r="I168" s="33">
        <v>24</v>
      </c>
      <c r="J168" s="33">
        <v>5</v>
      </c>
      <c r="K168" s="33">
        <v>37</v>
      </c>
      <c r="L168" s="33">
        <v>30</v>
      </c>
    </row>
    <row r="169" spans="1:12" ht="12.75">
      <c r="A169" s="10">
        <v>3</v>
      </c>
      <c r="B169" s="15">
        <v>7</v>
      </c>
      <c r="C169" s="10">
        <f>B169*2.54</f>
        <v>17.78</v>
      </c>
      <c r="D169" s="40">
        <v>1.8</v>
      </c>
      <c r="E169" s="26">
        <f>D169/B169</f>
        <v>0.2571428571428572</v>
      </c>
      <c r="F169" s="8"/>
      <c r="H169" s="33">
        <v>26</v>
      </c>
      <c r="I169" s="33">
        <v>0</v>
      </c>
      <c r="J169" s="33">
        <v>6</v>
      </c>
      <c r="K169" s="33">
        <v>35</v>
      </c>
      <c r="L169" s="33">
        <v>22</v>
      </c>
    </row>
    <row r="170" spans="1:12" ht="12.75">
      <c r="A170" s="10">
        <v>4</v>
      </c>
      <c r="B170" s="15">
        <v>7</v>
      </c>
      <c r="C170" s="10">
        <f>B170*2.54</f>
        <v>17.78</v>
      </c>
      <c r="D170" s="40">
        <v>1.1</v>
      </c>
      <c r="E170" s="26">
        <f>D170/B170</f>
        <v>0.15714285714285717</v>
      </c>
      <c r="F170" s="8"/>
      <c r="H170" s="33">
        <v>23</v>
      </c>
      <c r="I170" s="33">
        <v>0</v>
      </c>
      <c r="J170" s="33">
        <v>3</v>
      </c>
      <c r="K170" s="33">
        <v>24</v>
      </c>
      <c r="L170" s="33">
        <v>17</v>
      </c>
    </row>
    <row r="171" spans="1:12" ht="12.75">
      <c r="A171" s="10">
        <v>5</v>
      </c>
      <c r="B171" s="15">
        <v>12</v>
      </c>
      <c r="C171" s="10">
        <f>B171*2.54</f>
        <v>30.48</v>
      </c>
      <c r="D171" s="40">
        <v>3.6</v>
      </c>
      <c r="E171" s="26">
        <f>D171/B171</f>
        <v>0.3</v>
      </c>
      <c r="F171" s="8"/>
      <c r="H171" s="33">
        <v>40</v>
      </c>
      <c r="I171" s="33">
        <v>0</v>
      </c>
      <c r="J171" s="33">
        <v>10</v>
      </c>
      <c r="K171" s="33">
        <v>20</v>
      </c>
      <c r="L171" s="33">
        <v>11</v>
      </c>
    </row>
    <row r="172" spans="1:12" ht="12.75">
      <c r="A172" s="1" t="s">
        <v>7</v>
      </c>
      <c r="B172" s="14">
        <f>AVERAGE(B167:B171)</f>
        <v>8.2</v>
      </c>
      <c r="C172" s="14">
        <f>AVERAGE(C167:C171)</f>
        <v>20.828</v>
      </c>
      <c r="D172" s="14">
        <f>AVERAGE(D167:D171)</f>
        <v>2.08</v>
      </c>
      <c r="E172" s="2">
        <f>AVERAGE(E167:E171)</f>
        <v>0.24607142857142855</v>
      </c>
      <c r="F172" s="8"/>
      <c r="H172" s="33">
        <v>43</v>
      </c>
      <c r="I172" s="33">
        <v>2</v>
      </c>
      <c r="J172" s="33">
        <v>22</v>
      </c>
      <c r="K172" s="33">
        <v>24</v>
      </c>
      <c r="L172" s="33">
        <v>0</v>
      </c>
    </row>
    <row r="173" spans="1:12" ht="12.75">
      <c r="A173" s="1"/>
      <c r="B173" s="14"/>
      <c r="C173" s="14"/>
      <c r="D173" s="14"/>
      <c r="E173" s="2"/>
      <c r="F173" s="8"/>
      <c r="H173" s="33">
        <v>32</v>
      </c>
      <c r="I173" s="33">
        <v>0</v>
      </c>
      <c r="J173" s="33">
        <v>28</v>
      </c>
      <c r="K173" s="33">
        <v>30</v>
      </c>
      <c r="L173" s="33">
        <v>0</v>
      </c>
    </row>
    <row r="174" spans="1:12" ht="12.75">
      <c r="A174" s="1"/>
      <c r="B174" s="14"/>
      <c r="C174" s="14"/>
      <c r="D174" s="14"/>
      <c r="E174" s="2"/>
      <c r="F174" s="8"/>
      <c r="H174" s="33">
        <v>16</v>
      </c>
      <c r="I174" s="33">
        <v>3</v>
      </c>
      <c r="J174" s="33">
        <v>47</v>
      </c>
      <c r="K174" s="33">
        <v>34</v>
      </c>
      <c r="L174" s="33">
        <v>0</v>
      </c>
    </row>
    <row r="175" spans="1:12" ht="12.75">
      <c r="A175" s="1"/>
      <c r="B175" s="14"/>
      <c r="C175" s="14"/>
      <c r="D175" s="14"/>
      <c r="E175" s="2"/>
      <c r="F175" s="8"/>
      <c r="H175" s="33">
        <v>15</v>
      </c>
      <c r="I175" s="33">
        <v>4</v>
      </c>
      <c r="J175" s="33">
        <v>47</v>
      </c>
      <c r="K175" s="33">
        <v>35</v>
      </c>
      <c r="L175" s="33">
        <v>0</v>
      </c>
    </row>
    <row r="176" spans="1:12" ht="12.75">
      <c r="A176" s="1"/>
      <c r="B176" s="14"/>
      <c r="C176" s="14"/>
      <c r="D176" s="14"/>
      <c r="E176" s="2"/>
      <c r="F176" s="8"/>
      <c r="H176" s="33">
        <v>31</v>
      </c>
      <c r="I176" s="33">
        <v>0</v>
      </c>
      <c r="J176" s="33">
        <v>44</v>
      </c>
      <c r="K176" s="33">
        <v>40</v>
      </c>
      <c r="L176" s="33">
        <v>0</v>
      </c>
    </row>
    <row r="177" spans="1:12" ht="12.75">
      <c r="A177" s="1"/>
      <c r="B177" s="14"/>
      <c r="C177" s="14"/>
      <c r="D177" s="14"/>
      <c r="E177" s="2"/>
      <c r="F177" s="8"/>
      <c r="H177" s="33"/>
      <c r="I177" s="33"/>
      <c r="J177" s="33"/>
      <c r="K177" s="33"/>
      <c r="L177" s="33"/>
    </row>
    <row r="178" spans="4:12" ht="12.75">
      <c r="D178" s="44" t="s">
        <v>0</v>
      </c>
      <c r="E178" s="3"/>
      <c r="F178" s="14">
        <f>K178*E172</f>
        <v>4.916507142857142</v>
      </c>
      <c r="H178" s="45" t="s">
        <v>10</v>
      </c>
      <c r="I178" s="9"/>
      <c r="J178" s="9"/>
      <c r="K178" s="42">
        <f>AVERAGE(H167:L176)</f>
        <v>19.98</v>
      </c>
      <c r="L178" t="s">
        <v>11</v>
      </c>
    </row>
    <row r="180" spans="1:5" ht="12.75">
      <c r="A180" s="1" t="s">
        <v>9</v>
      </c>
      <c r="B180" s="1"/>
      <c r="C180" s="1" t="s">
        <v>23</v>
      </c>
      <c r="D180" s="1"/>
      <c r="E180" s="1"/>
    </row>
    <row r="181" spans="1:5" ht="12.75">
      <c r="A181" s="20" t="s">
        <v>8</v>
      </c>
      <c r="B181" s="21">
        <v>35573</v>
      </c>
      <c r="C181" s="1"/>
      <c r="D181" s="1" t="s">
        <v>12</v>
      </c>
      <c r="E181" s="23">
        <v>0.37847222222222227</v>
      </c>
    </row>
    <row r="182" spans="8:12" ht="12.75">
      <c r="H182" s="5"/>
      <c r="I182" s="5"/>
      <c r="J182" s="5"/>
      <c r="K182" s="5"/>
      <c r="L182" s="5"/>
    </row>
    <row r="183" spans="1:12" ht="12.75">
      <c r="A183" s="6"/>
      <c r="B183" s="7" t="s">
        <v>1</v>
      </c>
      <c r="C183" s="7" t="s">
        <v>2</v>
      </c>
      <c r="D183" s="8" t="s">
        <v>19</v>
      </c>
      <c r="E183" s="8" t="s">
        <v>5</v>
      </c>
      <c r="F183" s="8"/>
      <c r="H183" s="41" t="s">
        <v>6</v>
      </c>
      <c r="I183" s="9"/>
      <c r="J183" s="9"/>
      <c r="K183" s="9"/>
      <c r="L183" s="9"/>
    </row>
    <row r="184" spans="1:12" ht="12.75">
      <c r="A184" s="10">
        <v>1</v>
      </c>
      <c r="B184" s="15">
        <v>11</v>
      </c>
      <c r="C184" s="10">
        <f>B184*2.54</f>
        <v>27.94</v>
      </c>
      <c r="D184" s="40">
        <v>1.9</v>
      </c>
      <c r="E184" s="26">
        <f>D184/B184</f>
        <v>0.17272727272727273</v>
      </c>
      <c r="F184" s="8"/>
      <c r="H184" s="33">
        <v>18</v>
      </c>
      <c r="I184" s="33">
        <v>31</v>
      </c>
      <c r="J184" s="33">
        <v>0</v>
      </c>
      <c r="K184" s="33">
        <v>33</v>
      </c>
      <c r="L184" s="33">
        <v>27</v>
      </c>
    </row>
    <row r="185" spans="1:12" ht="12.75">
      <c r="A185" s="10">
        <v>2</v>
      </c>
      <c r="B185" s="15">
        <v>9</v>
      </c>
      <c r="C185" s="10">
        <f>B185*2.54</f>
        <v>22.86</v>
      </c>
      <c r="D185" s="40">
        <v>1.8</v>
      </c>
      <c r="E185" s="26">
        <f>D185/B185</f>
        <v>0.2</v>
      </c>
      <c r="F185" s="8"/>
      <c r="H185" s="33">
        <v>30</v>
      </c>
      <c r="I185" s="33">
        <v>37</v>
      </c>
      <c r="J185" s="33">
        <v>0</v>
      </c>
      <c r="K185" s="33">
        <v>36</v>
      </c>
      <c r="L185" s="33">
        <v>24</v>
      </c>
    </row>
    <row r="186" spans="1:12" ht="12.75">
      <c r="A186" s="10">
        <v>3</v>
      </c>
      <c r="B186" s="15">
        <v>9</v>
      </c>
      <c r="C186" s="10">
        <f>B186*2.54</f>
        <v>22.86</v>
      </c>
      <c r="D186" s="40">
        <v>2.2</v>
      </c>
      <c r="E186" s="26">
        <f>D186/B186</f>
        <v>0.24444444444444446</v>
      </c>
      <c r="F186" s="8"/>
      <c r="H186" s="33">
        <v>37</v>
      </c>
      <c r="I186" s="33">
        <v>0</v>
      </c>
      <c r="J186" s="33">
        <v>0</v>
      </c>
      <c r="K186" s="33">
        <v>33</v>
      </c>
      <c r="L186" s="33">
        <v>29</v>
      </c>
    </row>
    <row r="187" spans="1:12" ht="12.75">
      <c r="A187" s="10">
        <v>4</v>
      </c>
      <c r="B187" s="15">
        <v>8</v>
      </c>
      <c r="C187" s="10">
        <f>B187*2.54</f>
        <v>20.32</v>
      </c>
      <c r="D187" s="40">
        <v>2.4</v>
      </c>
      <c r="E187" s="26">
        <f>D187/B187</f>
        <v>0.3</v>
      </c>
      <c r="F187" s="8"/>
      <c r="H187" s="33">
        <v>34</v>
      </c>
      <c r="I187" s="33">
        <v>0</v>
      </c>
      <c r="J187" s="33">
        <v>15</v>
      </c>
      <c r="K187" s="33">
        <v>23</v>
      </c>
      <c r="L187" s="33">
        <v>15</v>
      </c>
    </row>
    <row r="188" spans="1:12" ht="12.75">
      <c r="A188" s="10">
        <v>5</v>
      </c>
      <c r="B188" s="15">
        <v>11</v>
      </c>
      <c r="C188" s="10">
        <f>B188*2.54</f>
        <v>27.94</v>
      </c>
      <c r="D188" s="40">
        <v>2.8</v>
      </c>
      <c r="E188" s="26">
        <f>D188/B188</f>
        <v>0.2545454545454545</v>
      </c>
      <c r="F188" s="8"/>
      <c r="H188" s="33">
        <v>39</v>
      </c>
      <c r="I188" s="33">
        <v>0</v>
      </c>
      <c r="J188" s="33">
        <v>29</v>
      </c>
      <c r="K188" s="33">
        <v>27</v>
      </c>
      <c r="L188" s="33">
        <v>20</v>
      </c>
    </row>
    <row r="189" spans="1:12" ht="12.75">
      <c r="A189" s="1" t="s">
        <v>7</v>
      </c>
      <c r="B189" s="14">
        <f>AVERAGE(B184:B188)</f>
        <v>9.6</v>
      </c>
      <c r="C189" s="14">
        <f>AVERAGE(C184:C188)</f>
        <v>24.383999999999997</v>
      </c>
      <c r="D189" s="14">
        <f>AVERAGE(D184:D188)</f>
        <v>2.22</v>
      </c>
      <c r="E189" s="2">
        <f>AVERAGE(E184:E188)</f>
        <v>0.23434343434343435</v>
      </c>
      <c r="F189" s="8"/>
      <c r="H189" s="33">
        <v>42</v>
      </c>
      <c r="I189" s="33">
        <v>0</v>
      </c>
      <c r="J189" s="33">
        <v>39</v>
      </c>
      <c r="K189" s="33">
        <v>22</v>
      </c>
      <c r="L189" s="33">
        <v>26</v>
      </c>
    </row>
    <row r="190" spans="1:12" ht="12.75">
      <c r="A190" s="1"/>
      <c r="B190" s="14"/>
      <c r="C190" s="14"/>
      <c r="D190" s="14"/>
      <c r="E190" s="2"/>
      <c r="F190" s="8"/>
      <c r="H190" s="33">
        <v>36</v>
      </c>
      <c r="I190" s="33">
        <v>3</v>
      </c>
      <c r="J190" s="33">
        <v>46</v>
      </c>
      <c r="K190" s="33">
        <v>22</v>
      </c>
      <c r="L190" s="33">
        <v>31</v>
      </c>
    </row>
    <row r="191" spans="1:12" ht="12.75">
      <c r="A191" s="1"/>
      <c r="B191" s="14"/>
      <c r="C191" s="14"/>
      <c r="D191" s="14"/>
      <c r="E191" s="2"/>
      <c r="F191" s="8"/>
      <c r="H191" s="33">
        <v>24</v>
      </c>
      <c r="I191" s="33">
        <v>0</v>
      </c>
      <c r="J191" s="33">
        <v>49</v>
      </c>
      <c r="K191" s="33">
        <v>26</v>
      </c>
      <c r="L191" s="33">
        <v>36</v>
      </c>
    </row>
    <row r="192" spans="1:12" ht="12.75">
      <c r="A192" s="1"/>
      <c r="B192" s="14"/>
      <c r="C192" s="14"/>
      <c r="D192" s="14"/>
      <c r="E192" s="2"/>
      <c r="F192" s="8"/>
      <c r="H192" s="33">
        <v>12</v>
      </c>
      <c r="I192" s="33">
        <v>0</v>
      </c>
      <c r="J192" s="33">
        <v>40</v>
      </c>
      <c r="K192" s="33">
        <v>23</v>
      </c>
      <c r="L192" s="33">
        <v>37</v>
      </c>
    </row>
    <row r="193" spans="1:12" ht="12.75">
      <c r="A193" s="1"/>
      <c r="B193" s="14"/>
      <c r="C193" s="14"/>
      <c r="D193" s="14"/>
      <c r="E193" s="2"/>
      <c r="F193" s="8"/>
      <c r="H193" s="33">
        <v>28</v>
      </c>
      <c r="I193" s="33">
        <v>0</v>
      </c>
      <c r="J193" s="33">
        <v>32</v>
      </c>
      <c r="K193" s="33">
        <v>25</v>
      </c>
      <c r="L193" s="33">
        <v>38</v>
      </c>
    </row>
    <row r="194" spans="1:12" ht="12.75">
      <c r="A194" s="1"/>
      <c r="B194" s="14"/>
      <c r="C194" s="14"/>
      <c r="D194" s="14"/>
      <c r="E194" s="2"/>
      <c r="F194" s="8"/>
      <c r="H194" s="33"/>
      <c r="I194" s="33"/>
      <c r="J194" s="33"/>
      <c r="K194" s="33"/>
      <c r="L194" s="33"/>
    </row>
    <row r="195" spans="4:12" ht="12.75">
      <c r="D195" s="44" t="s">
        <v>0</v>
      </c>
      <c r="E195" s="3"/>
      <c r="F195" s="14">
        <f>K195*E189</f>
        <v>5.502383838383839</v>
      </c>
      <c r="H195" s="45" t="s">
        <v>10</v>
      </c>
      <c r="I195" s="9"/>
      <c r="J195" s="9"/>
      <c r="K195" s="42">
        <f>AVERAGE(H184:L193)</f>
        <v>23.48</v>
      </c>
      <c r="L195" t="s">
        <v>11</v>
      </c>
    </row>
    <row r="197" spans="1:5" ht="12.75">
      <c r="A197" s="1" t="s">
        <v>9</v>
      </c>
      <c r="B197" s="1"/>
      <c r="C197" s="1" t="s">
        <v>23</v>
      </c>
      <c r="D197" s="1"/>
      <c r="E197" s="1"/>
    </row>
    <row r="198" spans="1:5" ht="12.75">
      <c r="A198" s="20" t="s">
        <v>8</v>
      </c>
      <c r="B198" s="21">
        <v>35574</v>
      </c>
      <c r="C198" s="1"/>
      <c r="D198" s="1" t="s">
        <v>12</v>
      </c>
      <c r="E198" s="23">
        <v>0.3159722222222222</v>
      </c>
    </row>
    <row r="199" spans="8:12" ht="12.75">
      <c r="H199" s="5"/>
      <c r="I199" s="5"/>
      <c r="J199" s="5"/>
      <c r="K199" s="5"/>
      <c r="L199" s="5"/>
    </row>
    <row r="200" spans="1:12" ht="12.75">
      <c r="A200" s="6"/>
      <c r="B200" s="7" t="s">
        <v>1</v>
      </c>
      <c r="C200" s="7" t="s">
        <v>2</v>
      </c>
      <c r="D200" s="8" t="s">
        <v>19</v>
      </c>
      <c r="E200" s="8" t="s">
        <v>5</v>
      </c>
      <c r="F200" s="8"/>
      <c r="H200" s="41" t="s">
        <v>6</v>
      </c>
      <c r="I200" s="9"/>
      <c r="J200" s="9"/>
      <c r="K200" s="9"/>
      <c r="L200" s="9"/>
    </row>
    <row r="201" spans="1:12" ht="12.75">
      <c r="A201" s="10">
        <v>1</v>
      </c>
      <c r="B201" s="15">
        <v>8</v>
      </c>
      <c r="C201" s="10">
        <f>B201*2.54</f>
        <v>20.32</v>
      </c>
      <c r="D201" s="40">
        <v>2.5</v>
      </c>
      <c r="E201" s="26">
        <f>D201/B201</f>
        <v>0.3125</v>
      </c>
      <c r="F201" s="8"/>
      <c r="H201" s="33">
        <v>29</v>
      </c>
      <c r="I201" s="33">
        <v>0</v>
      </c>
      <c r="J201" s="33">
        <v>35</v>
      </c>
      <c r="K201" s="33">
        <v>34</v>
      </c>
      <c r="L201" s="33">
        <v>24</v>
      </c>
    </row>
    <row r="202" spans="1:12" ht="12.75">
      <c r="A202" s="10">
        <v>2</v>
      </c>
      <c r="B202" s="15">
        <v>8</v>
      </c>
      <c r="C202" s="10">
        <f>B202*2.54</f>
        <v>20.32</v>
      </c>
      <c r="D202" s="40">
        <v>1.8</v>
      </c>
      <c r="E202" s="26">
        <f>D202/B202</f>
        <v>0.225</v>
      </c>
      <c r="F202" s="8"/>
      <c r="H202" s="33">
        <v>24</v>
      </c>
      <c r="I202" s="33">
        <v>0</v>
      </c>
      <c r="J202" s="33">
        <v>28</v>
      </c>
      <c r="K202" s="33">
        <v>40</v>
      </c>
      <c r="L202" s="33">
        <v>34</v>
      </c>
    </row>
    <row r="203" spans="1:12" ht="12.75">
      <c r="A203" s="10">
        <v>3</v>
      </c>
      <c r="B203" s="15">
        <v>10</v>
      </c>
      <c r="C203" s="10">
        <f>B203*2.54</f>
        <v>25.4</v>
      </c>
      <c r="D203" s="40">
        <v>2.2</v>
      </c>
      <c r="E203" s="26">
        <f>D203/B203</f>
        <v>0.22000000000000003</v>
      </c>
      <c r="F203" s="8"/>
      <c r="H203" s="33">
        <v>32</v>
      </c>
      <c r="I203" s="33">
        <v>0</v>
      </c>
      <c r="J203" s="33">
        <v>24</v>
      </c>
      <c r="K203" s="33">
        <v>34</v>
      </c>
      <c r="L203" s="33">
        <v>35</v>
      </c>
    </row>
    <row r="204" spans="1:12" ht="12.75">
      <c r="A204" s="10">
        <v>4</v>
      </c>
      <c r="B204" s="15">
        <v>6</v>
      </c>
      <c r="C204" s="10">
        <f>B204*2.54</f>
        <v>15.24</v>
      </c>
      <c r="D204" s="40">
        <v>0.9</v>
      </c>
      <c r="E204" s="26">
        <f>D204/B204</f>
        <v>0.15</v>
      </c>
      <c r="F204" s="8"/>
      <c r="H204" s="33">
        <v>39</v>
      </c>
      <c r="I204" s="33">
        <v>0</v>
      </c>
      <c r="J204" s="33">
        <v>25</v>
      </c>
      <c r="K204" s="33">
        <v>31</v>
      </c>
      <c r="L204" s="33">
        <v>32</v>
      </c>
    </row>
    <row r="205" spans="1:12" ht="12.75">
      <c r="A205" s="10">
        <v>5</v>
      </c>
      <c r="B205" s="15">
        <v>10.5</v>
      </c>
      <c r="C205" s="10">
        <f>B205*2.54</f>
        <v>26.67</v>
      </c>
      <c r="D205" s="40">
        <v>3</v>
      </c>
      <c r="E205" s="26">
        <f>D205/B205</f>
        <v>0.2857142857142857</v>
      </c>
      <c r="F205" s="8"/>
      <c r="H205" s="33">
        <v>25</v>
      </c>
      <c r="I205" s="33">
        <v>0</v>
      </c>
      <c r="J205" s="33">
        <v>25</v>
      </c>
      <c r="K205" s="33">
        <v>26</v>
      </c>
      <c r="L205" s="33">
        <v>31</v>
      </c>
    </row>
    <row r="206" spans="1:12" ht="12.75">
      <c r="A206" s="1" t="s">
        <v>7</v>
      </c>
      <c r="B206" s="14">
        <f>AVERAGE(B201:B205)</f>
        <v>8.5</v>
      </c>
      <c r="C206" s="14">
        <f>AVERAGE(C201:C205)</f>
        <v>21.589999999999996</v>
      </c>
      <c r="D206" s="14">
        <f>AVERAGE(D201:D205)</f>
        <v>2.08</v>
      </c>
      <c r="E206" s="2">
        <f>AVERAGE(E201:E205)</f>
        <v>0.23864285714285716</v>
      </c>
      <c r="F206" s="8"/>
      <c r="H206" s="33">
        <v>14</v>
      </c>
      <c r="I206" s="33">
        <v>27</v>
      </c>
      <c r="J206" s="33">
        <v>23</v>
      </c>
      <c r="K206" s="33">
        <v>29</v>
      </c>
      <c r="L206" s="33">
        <v>39</v>
      </c>
    </row>
    <row r="207" spans="1:12" ht="12.75">
      <c r="A207" s="1"/>
      <c r="B207" s="14"/>
      <c r="C207" s="14"/>
      <c r="D207" s="14"/>
      <c r="E207" s="2"/>
      <c r="F207" s="8"/>
      <c r="H207" s="33">
        <v>22</v>
      </c>
      <c r="I207" s="33">
        <v>44</v>
      </c>
      <c r="J207" s="33">
        <v>26</v>
      </c>
      <c r="K207" s="33">
        <v>33</v>
      </c>
      <c r="L207" s="33">
        <v>46</v>
      </c>
    </row>
    <row r="208" spans="1:12" ht="12.75">
      <c r="A208" s="1"/>
      <c r="B208" s="14"/>
      <c r="C208" s="14"/>
      <c r="D208" s="14"/>
      <c r="E208" s="2"/>
      <c r="F208" s="8"/>
      <c r="H208" s="33">
        <v>19</v>
      </c>
      <c r="I208" s="33">
        <v>44</v>
      </c>
      <c r="J208" s="33">
        <v>31</v>
      </c>
      <c r="K208" s="33">
        <v>27</v>
      </c>
      <c r="L208" s="33">
        <v>25</v>
      </c>
    </row>
    <row r="209" spans="1:12" ht="12.75">
      <c r="A209" s="1"/>
      <c r="B209" s="14"/>
      <c r="C209" s="14"/>
      <c r="D209" s="14"/>
      <c r="E209" s="2"/>
      <c r="F209" s="8"/>
      <c r="H209" s="33">
        <v>20</v>
      </c>
      <c r="I209" s="33">
        <v>48</v>
      </c>
      <c r="J209" s="33">
        <v>29</v>
      </c>
      <c r="K209" s="33">
        <v>27</v>
      </c>
      <c r="L209" s="33">
        <v>23</v>
      </c>
    </row>
    <row r="210" spans="1:12" ht="12.75">
      <c r="A210" s="1"/>
      <c r="B210" s="14"/>
      <c r="C210" s="14"/>
      <c r="D210" s="14"/>
      <c r="E210" s="2"/>
      <c r="F210" s="8"/>
      <c r="H210" s="33">
        <v>18</v>
      </c>
      <c r="I210" s="33">
        <v>36</v>
      </c>
      <c r="J210" s="33">
        <v>25</v>
      </c>
      <c r="K210" s="33">
        <v>27</v>
      </c>
      <c r="L210" s="33">
        <v>33</v>
      </c>
    </row>
    <row r="211" spans="1:12" ht="12.75">
      <c r="A211" s="1"/>
      <c r="B211" s="14"/>
      <c r="C211" s="14"/>
      <c r="D211" s="14"/>
      <c r="E211" s="2"/>
      <c r="F211" s="8"/>
      <c r="H211" s="33"/>
      <c r="I211" s="33"/>
      <c r="J211" s="33"/>
      <c r="K211" s="33"/>
      <c r="L211" s="33"/>
    </row>
    <row r="212" spans="4:12" ht="12.75">
      <c r="D212" s="44" t="s">
        <v>0</v>
      </c>
      <c r="E212" s="3"/>
      <c r="F212" s="14">
        <f>K212*E206</f>
        <v>6.405174285714286</v>
      </c>
      <c r="H212" s="45" t="s">
        <v>10</v>
      </c>
      <c r="I212" s="9"/>
      <c r="J212" s="9"/>
      <c r="K212" s="42">
        <f>AVERAGE(H201:L210)</f>
        <v>26.84</v>
      </c>
      <c r="L212" t="s">
        <v>11</v>
      </c>
    </row>
    <row r="214" spans="1:5" ht="12.75">
      <c r="A214" s="1" t="s">
        <v>9</v>
      </c>
      <c r="B214" s="1"/>
      <c r="C214" s="1" t="s">
        <v>23</v>
      </c>
      <c r="D214" s="1"/>
      <c r="E214" s="1"/>
    </row>
    <row r="215" spans="1:5" ht="12.75">
      <c r="A215" s="20" t="s">
        <v>8</v>
      </c>
      <c r="B215" s="21">
        <v>35575</v>
      </c>
      <c r="C215" s="1"/>
      <c r="D215" s="1" t="s">
        <v>12</v>
      </c>
      <c r="E215" s="23">
        <v>0.3229166666666667</v>
      </c>
    </row>
    <row r="216" spans="8:12" ht="12.75">
      <c r="H216" s="5"/>
      <c r="I216" s="5"/>
      <c r="J216" s="5"/>
      <c r="K216" s="5"/>
      <c r="L216" s="5"/>
    </row>
    <row r="217" spans="1:12" ht="12.75">
      <c r="A217" s="6"/>
      <c r="B217" s="7" t="s">
        <v>1</v>
      </c>
      <c r="C217" s="7" t="s">
        <v>2</v>
      </c>
      <c r="D217" s="8" t="s">
        <v>19</v>
      </c>
      <c r="E217" s="8" t="s">
        <v>5</v>
      </c>
      <c r="F217" s="8"/>
      <c r="H217" s="41" t="s">
        <v>6</v>
      </c>
      <c r="I217" s="9"/>
      <c r="J217" s="9"/>
      <c r="K217" s="9"/>
      <c r="L217" s="9"/>
    </row>
    <row r="218" spans="1:12" ht="12.75">
      <c r="A218" s="10">
        <v>1</v>
      </c>
      <c r="B218" s="15">
        <v>11</v>
      </c>
      <c r="C218" s="10">
        <f>B218*2.54</f>
        <v>27.94</v>
      </c>
      <c r="D218" s="40">
        <v>2.2</v>
      </c>
      <c r="E218" s="26">
        <f>D218/B218</f>
        <v>0.2</v>
      </c>
      <c r="F218" s="8"/>
      <c r="H218" s="33">
        <v>26</v>
      </c>
      <c r="I218" s="33">
        <v>0</v>
      </c>
      <c r="J218" s="33">
        <v>37</v>
      </c>
      <c r="K218" s="33">
        <v>26</v>
      </c>
      <c r="L218" s="33">
        <v>20</v>
      </c>
    </row>
    <row r="219" spans="1:12" ht="12.75">
      <c r="A219" s="10">
        <v>2</v>
      </c>
      <c r="B219" s="15">
        <v>8</v>
      </c>
      <c r="C219" s="10">
        <f>B219*2.54</f>
        <v>20.32</v>
      </c>
      <c r="D219" s="40">
        <v>1.6</v>
      </c>
      <c r="E219" s="26">
        <f>D219/B219</f>
        <v>0.2</v>
      </c>
      <c r="F219" s="8"/>
      <c r="H219" s="33">
        <v>28</v>
      </c>
      <c r="I219" s="33">
        <v>0</v>
      </c>
      <c r="J219" s="33">
        <v>30</v>
      </c>
      <c r="K219" s="33">
        <v>30</v>
      </c>
      <c r="L219" s="33">
        <v>28</v>
      </c>
    </row>
    <row r="220" spans="1:12" ht="12.75">
      <c r="A220" s="10">
        <v>3</v>
      </c>
      <c r="B220" s="15">
        <v>7</v>
      </c>
      <c r="C220" s="10">
        <f>B220*2.54</f>
        <v>17.78</v>
      </c>
      <c r="D220" s="40">
        <v>1.3</v>
      </c>
      <c r="E220" s="26">
        <f>D220/B220</f>
        <v>0.18571428571428572</v>
      </c>
      <c r="F220" s="8"/>
      <c r="H220" s="33">
        <v>23</v>
      </c>
      <c r="I220" s="33">
        <v>0</v>
      </c>
      <c r="J220" s="33">
        <v>27</v>
      </c>
      <c r="K220" s="33">
        <v>34</v>
      </c>
      <c r="L220" s="33">
        <v>33</v>
      </c>
    </row>
    <row r="221" spans="1:12" ht="12.75">
      <c r="A221" s="10">
        <v>4</v>
      </c>
      <c r="B221" s="15">
        <v>5</v>
      </c>
      <c r="C221" s="10">
        <f>B221*2.54</f>
        <v>12.7</v>
      </c>
      <c r="D221" s="40">
        <v>0.9</v>
      </c>
      <c r="E221" s="26">
        <f>D221/B221</f>
        <v>0.18</v>
      </c>
      <c r="F221" s="8"/>
      <c r="H221" s="33">
        <v>38</v>
      </c>
      <c r="I221" s="33">
        <v>0</v>
      </c>
      <c r="J221" s="33">
        <v>25</v>
      </c>
      <c r="K221" s="33">
        <v>36</v>
      </c>
      <c r="L221" s="33">
        <v>33</v>
      </c>
    </row>
    <row r="222" spans="1:12" ht="12.75">
      <c r="A222" s="10">
        <v>5</v>
      </c>
      <c r="B222" s="15">
        <v>9.5</v>
      </c>
      <c r="C222" s="10">
        <f>B222*2.54</f>
        <v>24.13</v>
      </c>
      <c r="D222" s="40">
        <v>2.5</v>
      </c>
      <c r="E222" s="26">
        <f>D222/B222</f>
        <v>0.2631578947368421</v>
      </c>
      <c r="F222" s="8"/>
      <c r="H222" s="33">
        <v>20</v>
      </c>
      <c r="I222" s="33">
        <v>0</v>
      </c>
      <c r="J222" s="33">
        <v>23</v>
      </c>
      <c r="K222" s="33">
        <v>34</v>
      </c>
      <c r="L222" s="33">
        <v>32</v>
      </c>
    </row>
    <row r="223" spans="1:12" ht="12.75">
      <c r="A223" s="1" t="s">
        <v>7</v>
      </c>
      <c r="B223" s="14">
        <f>AVERAGE(B218:B222)</f>
        <v>8.1</v>
      </c>
      <c r="C223" s="14">
        <f>AVERAGE(C218:C222)</f>
        <v>20.574</v>
      </c>
      <c r="D223" s="14">
        <f>AVERAGE(D218:D222)</f>
        <v>1.7</v>
      </c>
      <c r="E223" s="2">
        <f>AVERAGE(E218:E222)</f>
        <v>0.20577443609022555</v>
      </c>
      <c r="F223" s="8"/>
      <c r="H223" s="33">
        <v>19</v>
      </c>
      <c r="I223" s="33">
        <v>10</v>
      </c>
      <c r="J223" s="33">
        <v>26</v>
      </c>
      <c r="K223" s="33">
        <v>29</v>
      </c>
      <c r="L223" s="33">
        <v>36</v>
      </c>
    </row>
    <row r="224" spans="1:12" ht="12.75">
      <c r="A224" s="1"/>
      <c r="B224" s="14"/>
      <c r="C224" s="14"/>
      <c r="D224" s="14"/>
      <c r="E224" s="2"/>
      <c r="F224" s="8"/>
      <c r="H224" s="33">
        <v>19</v>
      </c>
      <c r="I224" s="33">
        <v>23</v>
      </c>
      <c r="J224" s="33">
        <v>25</v>
      </c>
      <c r="K224" s="33">
        <v>25</v>
      </c>
      <c r="L224" s="33">
        <v>47</v>
      </c>
    </row>
    <row r="225" spans="1:12" ht="12.75">
      <c r="A225" s="1"/>
      <c r="B225" s="14"/>
      <c r="C225" s="14"/>
      <c r="D225" s="14"/>
      <c r="E225" s="2"/>
      <c r="F225" s="8"/>
      <c r="H225" s="33">
        <v>18</v>
      </c>
      <c r="I225" s="33">
        <v>23</v>
      </c>
      <c r="J225" s="33">
        <v>30</v>
      </c>
      <c r="K225" s="33">
        <v>29</v>
      </c>
      <c r="L225" s="33">
        <v>37</v>
      </c>
    </row>
    <row r="226" spans="1:12" ht="12.75">
      <c r="A226" s="1"/>
      <c r="B226" s="14"/>
      <c r="C226" s="14"/>
      <c r="D226" s="14"/>
      <c r="E226" s="2"/>
      <c r="F226" s="8"/>
      <c r="H226" s="33">
        <v>18</v>
      </c>
      <c r="I226" s="33">
        <v>47</v>
      </c>
      <c r="J226" s="33">
        <v>32</v>
      </c>
      <c r="K226" s="33">
        <v>27</v>
      </c>
      <c r="L226" s="33">
        <v>25</v>
      </c>
    </row>
    <row r="227" spans="1:12" ht="12.75">
      <c r="A227" s="1"/>
      <c r="B227" s="14"/>
      <c r="C227" s="14"/>
      <c r="D227" s="14"/>
      <c r="E227" s="2"/>
      <c r="F227" s="8"/>
      <c r="H227" s="33">
        <v>0</v>
      </c>
      <c r="I227" s="33">
        <v>39</v>
      </c>
      <c r="J227" s="33">
        <v>28</v>
      </c>
      <c r="K227" s="33">
        <v>29</v>
      </c>
      <c r="L227" s="33">
        <v>29</v>
      </c>
    </row>
    <row r="228" spans="1:12" ht="12.75">
      <c r="A228" s="1"/>
      <c r="B228" s="14"/>
      <c r="C228" s="14"/>
      <c r="D228" s="14"/>
      <c r="E228" s="2"/>
      <c r="F228" s="8"/>
      <c r="H228" s="33"/>
      <c r="I228" s="33"/>
      <c r="J228" s="33"/>
      <c r="K228" s="33"/>
      <c r="L228" s="33"/>
    </row>
    <row r="229" spans="4:12" ht="12.75">
      <c r="D229" s="44" t="s">
        <v>0</v>
      </c>
      <c r="E229" s="3"/>
      <c r="F229" s="14">
        <f>K229*E223</f>
        <v>5.156707368421052</v>
      </c>
      <c r="H229" s="45" t="s">
        <v>10</v>
      </c>
      <c r="I229" s="9"/>
      <c r="J229" s="9"/>
      <c r="K229" s="42">
        <f>AVERAGE(H218:L227)</f>
        <v>25.06</v>
      </c>
      <c r="L229" t="s">
        <v>11</v>
      </c>
    </row>
    <row r="231" spans="1:5" ht="12.75">
      <c r="A231" s="1" t="s">
        <v>9</v>
      </c>
      <c r="B231" s="1"/>
      <c r="C231" s="1" t="s">
        <v>23</v>
      </c>
      <c r="D231" s="1"/>
      <c r="E231" s="1"/>
    </row>
    <row r="232" spans="1:5" ht="12.75">
      <c r="A232" s="20" t="s">
        <v>8</v>
      </c>
      <c r="B232" s="21">
        <v>35576</v>
      </c>
      <c r="C232" s="1"/>
      <c r="D232" s="1" t="s">
        <v>12</v>
      </c>
      <c r="E232" s="23">
        <v>0.3888888888888889</v>
      </c>
    </row>
    <row r="233" spans="8:12" ht="12.75">
      <c r="H233" s="5"/>
      <c r="I233" s="5"/>
      <c r="J233" s="5"/>
      <c r="K233" s="5"/>
      <c r="L233" s="5"/>
    </row>
    <row r="234" spans="1:12" ht="12.75">
      <c r="A234" s="6"/>
      <c r="B234" s="7" t="s">
        <v>1</v>
      </c>
      <c r="C234" s="7" t="s">
        <v>2</v>
      </c>
      <c r="D234" s="8" t="s">
        <v>19</v>
      </c>
      <c r="E234" s="8" t="s">
        <v>5</v>
      </c>
      <c r="F234" s="8"/>
      <c r="H234" s="41" t="s">
        <v>6</v>
      </c>
      <c r="I234" s="9"/>
      <c r="J234" s="9"/>
      <c r="K234" s="9"/>
      <c r="L234" s="9"/>
    </row>
    <row r="235" spans="1:12" ht="12.75">
      <c r="A235" s="10">
        <v>1</v>
      </c>
      <c r="B235" s="15">
        <v>10</v>
      </c>
      <c r="C235" s="10">
        <f>B235*2.54</f>
        <v>25.4</v>
      </c>
      <c r="D235" s="40">
        <v>3</v>
      </c>
      <c r="E235" s="26">
        <f>D235/B235</f>
        <v>0.3</v>
      </c>
      <c r="F235" s="8"/>
      <c r="H235" s="33">
        <v>22</v>
      </c>
      <c r="I235" s="33">
        <v>0</v>
      </c>
      <c r="J235" s="33">
        <v>36</v>
      </c>
      <c r="K235" s="33">
        <v>21</v>
      </c>
      <c r="L235" s="33">
        <v>28</v>
      </c>
    </row>
    <row r="236" spans="1:12" ht="12.75">
      <c r="A236" s="10">
        <v>2</v>
      </c>
      <c r="B236" s="15">
        <v>9</v>
      </c>
      <c r="C236" s="10">
        <f>B236*2.54</f>
        <v>22.86</v>
      </c>
      <c r="D236" s="40">
        <v>3.3</v>
      </c>
      <c r="E236" s="26">
        <f>D236/B236</f>
        <v>0.36666666666666664</v>
      </c>
      <c r="F236" s="8"/>
      <c r="H236" s="33">
        <v>27</v>
      </c>
      <c r="I236" s="33">
        <v>0</v>
      </c>
      <c r="J236" s="33">
        <v>28</v>
      </c>
      <c r="K236" s="33">
        <v>19</v>
      </c>
      <c r="L236" s="33">
        <v>31</v>
      </c>
    </row>
    <row r="237" spans="1:12" ht="12.75">
      <c r="A237" s="10">
        <v>3</v>
      </c>
      <c r="B237" s="15">
        <v>8.5</v>
      </c>
      <c r="C237" s="10">
        <f>B237*2.54</f>
        <v>21.59</v>
      </c>
      <c r="D237" s="40">
        <v>2.5</v>
      </c>
      <c r="E237" s="26">
        <f>D237/B237</f>
        <v>0.29411764705882354</v>
      </c>
      <c r="F237" s="8"/>
      <c r="H237" s="33">
        <v>19</v>
      </c>
      <c r="I237" s="33">
        <v>0</v>
      </c>
      <c r="J237" s="33">
        <v>23</v>
      </c>
      <c r="K237" s="33">
        <v>31</v>
      </c>
      <c r="L237" s="33">
        <v>30</v>
      </c>
    </row>
    <row r="238" spans="1:12" ht="12.75">
      <c r="A238" s="10">
        <v>4</v>
      </c>
      <c r="B238" s="15">
        <v>10.5</v>
      </c>
      <c r="C238" s="10">
        <f>B238*2.54</f>
        <v>26.67</v>
      </c>
      <c r="D238" s="40">
        <v>3.5</v>
      </c>
      <c r="E238" s="26">
        <f>D238/B238</f>
        <v>0.3333333333333333</v>
      </c>
      <c r="F238" s="8"/>
      <c r="H238" s="33">
        <v>35</v>
      </c>
      <c r="I238" s="33">
        <v>0</v>
      </c>
      <c r="J238" s="33">
        <v>30</v>
      </c>
      <c r="K238" s="33">
        <v>31</v>
      </c>
      <c r="L238" s="33">
        <v>31</v>
      </c>
    </row>
    <row r="239" spans="1:12" ht="12.75">
      <c r="A239" s="10">
        <v>5</v>
      </c>
      <c r="B239" s="15">
        <v>11</v>
      </c>
      <c r="C239" s="10">
        <f>B239*2.54</f>
        <v>27.94</v>
      </c>
      <c r="D239" s="40">
        <v>3.7</v>
      </c>
      <c r="E239" s="26">
        <f>D239/B239</f>
        <v>0.33636363636363636</v>
      </c>
      <c r="F239" s="8"/>
      <c r="H239" s="33">
        <v>36</v>
      </c>
      <c r="I239" s="33">
        <v>0</v>
      </c>
      <c r="J239" s="33">
        <v>0</v>
      </c>
      <c r="K239" s="33">
        <v>33</v>
      </c>
      <c r="L239" s="33">
        <v>22</v>
      </c>
    </row>
    <row r="240" spans="1:12" ht="12.75">
      <c r="A240" s="1" t="s">
        <v>7</v>
      </c>
      <c r="B240" s="14">
        <f>AVERAGE(B235:B239)</f>
        <v>9.8</v>
      </c>
      <c r="C240" s="14">
        <f>AVERAGE(C235:C239)</f>
        <v>24.892</v>
      </c>
      <c r="D240" s="14">
        <f>AVERAGE(D235:D239)</f>
        <v>3.2</v>
      </c>
      <c r="E240" s="2">
        <f>AVERAGE(E235:E239)</f>
        <v>0.32609625668449194</v>
      </c>
      <c r="F240" s="8"/>
      <c r="H240" s="33">
        <v>22</v>
      </c>
      <c r="I240" s="33">
        <v>0</v>
      </c>
      <c r="J240" s="33">
        <v>17</v>
      </c>
      <c r="K240" s="33">
        <v>34</v>
      </c>
      <c r="L240" s="33">
        <v>29</v>
      </c>
    </row>
    <row r="241" spans="1:12" ht="12.75">
      <c r="A241" s="1"/>
      <c r="B241" s="14"/>
      <c r="C241" s="14"/>
      <c r="D241" s="14"/>
      <c r="E241" s="2"/>
      <c r="F241" s="8"/>
      <c r="H241" s="33">
        <v>10</v>
      </c>
      <c r="I241" s="33">
        <v>25</v>
      </c>
      <c r="J241" s="33">
        <v>26</v>
      </c>
      <c r="K241" s="33">
        <v>32</v>
      </c>
      <c r="L241" s="33">
        <v>22</v>
      </c>
    </row>
    <row r="242" spans="1:12" ht="12.75">
      <c r="A242" s="1"/>
      <c r="B242" s="14"/>
      <c r="C242" s="14"/>
      <c r="D242" s="14"/>
      <c r="E242" s="2"/>
      <c r="F242" s="8"/>
      <c r="H242" s="33">
        <v>0</v>
      </c>
      <c r="I242" s="33">
        <v>34</v>
      </c>
      <c r="J242" s="33">
        <v>22</v>
      </c>
      <c r="K242" s="33">
        <v>28</v>
      </c>
      <c r="L242" s="33">
        <v>24</v>
      </c>
    </row>
    <row r="243" spans="1:12" ht="12.75">
      <c r="A243" s="1"/>
      <c r="B243" s="14"/>
      <c r="C243" s="14"/>
      <c r="D243" s="14"/>
      <c r="E243" s="2"/>
      <c r="F243" s="8"/>
      <c r="H243" s="33">
        <v>0</v>
      </c>
      <c r="I243" s="33">
        <v>41</v>
      </c>
      <c r="J243" s="33">
        <v>24</v>
      </c>
      <c r="K243" s="33">
        <v>26</v>
      </c>
      <c r="L243" s="33">
        <v>29</v>
      </c>
    </row>
    <row r="244" spans="1:12" ht="12.75">
      <c r="A244" s="1"/>
      <c r="B244" s="14"/>
      <c r="C244" s="14"/>
      <c r="D244" s="14"/>
      <c r="E244" s="2"/>
      <c r="F244" s="8"/>
      <c r="H244" s="33">
        <v>0</v>
      </c>
      <c r="I244" s="33">
        <v>0</v>
      </c>
      <c r="J244" s="33">
        <v>21</v>
      </c>
      <c r="K244" s="33">
        <v>25</v>
      </c>
      <c r="L244" s="33">
        <v>33</v>
      </c>
    </row>
    <row r="245" spans="1:12" ht="12.75">
      <c r="A245" s="1"/>
      <c r="B245" s="14"/>
      <c r="C245" s="14"/>
      <c r="D245" s="14"/>
      <c r="E245" s="2"/>
      <c r="F245" s="8"/>
      <c r="H245" s="33"/>
      <c r="I245" s="33"/>
      <c r="J245" s="33"/>
      <c r="K245" s="33"/>
      <c r="L245" s="33"/>
    </row>
    <row r="246" spans="4:12" ht="12.75">
      <c r="D246" s="44" t="s">
        <v>0</v>
      </c>
      <c r="E246" s="3"/>
      <c r="F246" s="14">
        <f>K246*E240</f>
        <v>6.8936748663101595</v>
      </c>
      <c r="H246" s="45" t="s">
        <v>10</v>
      </c>
      <c r="I246" s="9"/>
      <c r="J246" s="9"/>
      <c r="K246" s="42">
        <f>AVERAGE(H235:L244)</f>
        <v>21.14</v>
      </c>
      <c r="L246" t="s">
        <v>11</v>
      </c>
    </row>
    <row r="248" spans="1:5" ht="12.75">
      <c r="A248" s="1" t="s">
        <v>9</v>
      </c>
      <c r="B248" s="1"/>
      <c r="C248" s="1" t="s">
        <v>23</v>
      </c>
      <c r="D248" s="1"/>
      <c r="E248" s="1"/>
    </row>
    <row r="249" spans="1:5" ht="12.75">
      <c r="A249" s="20" t="s">
        <v>8</v>
      </c>
      <c r="B249" s="21">
        <v>35577</v>
      </c>
      <c r="C249" s="1"/>
      <c r="D249" s="1" t="s">
        <v>12</v>
      </c>
      <c r="E249" s="23">
        <v>0.2916666666666667</v>
      </c>
    </row>
    <row r="250" spans="8:12" ht="12.75">
      <c r="H250" s="5"/>
      <c r="I250" s="5"/>
      <c r="J250" s="5"/>
      <c r="K250" s="5"/>
      <c r="L250" s="5"/>
    </row>
    <row r="251" spans="1:12" ht="12.75">
      <c r="A251" s="6"/>
      <c r="B251" s="7" t="s">
        <v>1</v>
      </c>
      <c r="C251" s="7" t="s">
        <v>2</v>
      </c>
      <c r="D251" s="8" t="s">
        <v>19</v>
      </c>
      <c r="E251" s="8" t="s">
        <v>5</v>
      </c>
      <c r="F251" s="8"/>
      <c r="H251" s="41" t="s">
        <v>6</v>
      </c>
      <c r="I251" s="9"/>
      <c r="J251" s="9"/>
      <c r="K251" s="9"/>
      <c r="L251" s="9"/>
    </row>
    <row r="252" spans="1:12" ht="12.75">
      <c r="A252" s="10">
        <v>1</v>
      </c>
      <c r="B252" s="15">
        <v>8</v>
      </c>
      <c r="C252" s="10">
        <f>B252*2.54</f>
        <v>20.32</v>
      </c>
      <c r="D252" s="40">
        <v>2.8</v>
      </c>
      <c r="E252" s="26">
        <f>D252/B252</f>
        <v>0.35</v>
      </c>
      <c r="F252" s="8"/>
      <c r="H252" s="33">
        <v>0</v>
      </c>
      <c r="I252" s="33">
        <v>0</v>
      </c>
      <c r="J252" s="33">
        <v>0</v>
      </c>
      <c r="K252" s="33">
        <v>30</v>
      </c>
      <c r="L252" s="33">
        <v>24</v>
      </c>
    </row>
    <row r="253" spans="1:12" ht="12.75">
      <c r="A253" s="10">
        <v>2</v>
      </c>
      <c r="B253" s="15">
        <v>9.5</v>
      </c>
      <c r="C253" s="10">
        <f>B253*2.54</f>
        <v>24.13</v>
      </c>
      <c r="D253" s="40">
        <v>2.8</v>
      </c>
      <c r="E253" s="26">
        <f>D253/B253</f>
        <v>0.29473684210526313</v>
      </c>
      <c r="F253" s="8"/>
      <c r="H253" s="33">
        <v>0</v>
      </c>
      <c r="I253" s="33">
        <v>0</v>
      </c>
      <c r="J253" s="33">
        <v>23</v>
      </c>
      <c r="K253" s="33">
        <v>24</v>
      </c>
      <c r="L253" s="33">
        <v>23</v>
      </c>
    </row>
    <row r="254" spans="1:12" ht="12.75">
      <c r="A254" s="10">
        <v>3</v>
      </c>
      <c r="B254" s="15">
        <v>11</v>
      </c>
      <c r="C254" s="10">
        <f>B254*2.54</f>
        <v>27.94</v>
      </c>
      <c r="D254" s="40">
        <v>4.2</v>
      </c>
      <c r="E254" s="26">
        <f>D254/B254</f>
        <v>0.38181818181818183</v>
      </c>
      <c r="F254" s="8"/>
      <c r="H254" s="33">
        <v>31</v>
      </c>
      <c r="I254" s="33">
        <v>0</v>
      </c>
      <c r="J254" s="33">
        <v>26</v>
      </c>
      <c r="K254" s="33">
        <v>27</v>
      </c>
      <c r="L254" s="33">
        <v>19</v>
      </c>
    </row>
    <row r="255" spans="1:12" ht="12.75">
      <c r="A255" s="10">
        <v>4</v>
      </c>
      <c r="B255" s="15">
        <v>11.5</v>
      </c>
      <c r="C255" s="10">
        <f>B255*2.54</f>
        <v>29.21</v>
      </c>
      <c r="D255" s="40">
        <v>4.2</v>
      </c>
      <c r="E255" s="26">
        <f>D255/B255</f>
        <v>0.3652173913043478</v>
      </c>
      <c r="F255" s="8"/>
      <c r="H255" s="33">
        <v>22</v>
      </c>
      <c r="I255" s="33">
        <v>0</v>
      </c>
      <c r="J255" s="33">
        <v>21</v>
      </c>
      <c r="K255" s="33">
        <v>24</v>
      </c>
      <c r="L255" s="33">
        <v>17</v>
      </c>
    </row>
    <row r="256" spans="1:12" ht="12.75">
      <c r="A256" s="10">
        <v>5</v>
      </c>
      <c r="B256" s="15">
        <v>5</v>
      </c>
      <c r="C256" s="10">
        <f>B256*2.54</f>
        <v>12.7</v>
      </c>
      <c r="D256" s="40">
        <v>1.1</v>
      </c>
      <c r="E256" s="26">
        <f>D256/B256</f>
        <v>0.22000000000000003</v>
      </c>
      <c r="F256" s="8"/>
      <c r="H256" s="33">
        <v>16</v>
      </c>
      <c r="I256" s="33">
        <v>22</v>
      </c>
      <c r="J256" s="33">
        <v>24</v>
      </c>
      <c r="K256" s="33">
        <v>22</v>
      </c>
      <c r="L256" s="33">
        <v>28</v>
      </c>
    </row>
    <row r="257" spans="1:12" ht="12.75">
      <c r="A257" s="1" t="s">
        <v>7</v>
      </c>
      <c r="B257" s="14">
        <f>AVERAGE(B252:B256)</f>
        <v>9</v>
      </c>
      <c r="C257" s="14">
        <f>AVERAGE(C252:C256)</f>
        <v>22.86</v>
      </c>
      <c r="D257" s="14">
        <f>AVERAGE(D252:D256)</f>
        <v>3.02</v>
      </c>
      <c r="E257" s="2">
        <f>AVERAGE(E252:E256)</f>
        <v>0.3223544830455585</v>
      </c>
      <c r="F257" s="8"/>
      <c r="H257" s="33">
        <v>0</v>
      </c>
      <c r="I257" s="33">
        <v>23</v>
      </c>
      <c r="J257" s="33">
        <v>20</v>
      </c>
      <c r="K257" s="33">
        <v>22</v>
      </c>
      <c r="L257" s="33">
        <v>24</v>
      </c>
    </row>
    <row r="258" spans="1:12" ht="12.75">
      <c r="A258" s="1"/>
      <c r="B258" s="14"/>
      <c r="C258" s="14"/>
      <c r="D258" s="14"/>
      <c r="E258" s="2"/>
      <c r="F258" s="8"/>
      <c r="H258" s="33">
        <v>0</v>
      </c>
      <c r="I258" s="33">
        <v>28</v>
      </c>
      <c r="J258" s="33">
        <v>17</v>
      </c>
      <c r="K258" s="33">
        <v>23</v>
      </c>
      <c r="L258" s="33">
        <v>26</v>
      </c>
    </row>
    <row r="259" spans="1:12" ht="12.75">
      <c r="A259" s="1"/>
      <c r="B259" s="14"/>
      <c r="C259" s="14"/>
      <c r="D259" s="14"/>
      <c r="E259" s="2"/>
      <c r="F259" s="8"/>
      <c r="H259" s="33">
        <v>0</v>
      </c>
      <c r="I259" s="33">
        <v>25</v>
      </c>
      <c r="J259" s="33">
        <v>16</v>
      </c>
      <c r="K259" s="33">
        <v>22</v>
      </c>
      <c r="L259" s="33">
        <v>27</v>
      </c>
    </row>
    <row r="260" spans="1:12" ht="12.75">
      <c r="A260" s="1"/>
      <c r="B260" s="14"/>
      <c r="C260" s="14"/>
      <c r="D260" s="14"/>
      <c r="E260" s="2"/>
      <c r="F260" s="8"/>
      <c r="H260" s="33">
        <v>0</v>
      </c>
      <c r="I260" s="33">
        <v>23</v>
      </c>
      <c r="J260" s="33">
        <v>17</v>
      </c>
      <c r="K260" s="33">
        <v>23</v>
      </c>
      <c r="L260" s="33">
        <v>23</v>
      </c>
    </row>
    <row r="261" spans="1:12" ht="12.75">
      <c r="A261" s="1"/>
      <c r="B261" s="14"/>
      <c r="C261" s="14"/>
      <c r="D261" s="14"/>
      <c r="E261" s="2"/>
      <c r="F261" s="8"/>
      <c r="H261" s="33">
        <v>0</v>
      </c>
      <c r="I261" s="33">
        <v>17</v>
      </c>
      <c r="J261" s="33">
        <v>16</v>
      </c>
      <c r="K261" s="33">
        <v>22</v>
      </c>
      <c r="L261" s="33">
        <v>24</v>
      </c>
    </row>
    <row r="262" spans="1:12" ht="12.75">
      <c r="A262" s="1"/>
      <c r="B262" s="14"/>
      <c r="C262" s="14"/>
      <c r="D262" s="14"/>
      <c r="E262" s="2"/>
      <c r="F262" s="8"/>
      <c r="H262" s="33"/>
      <c r="I262" s="33"/>
      <c r="J262" s="33"/>
      <c r="K262" s="33"/>
      <c r="L262" s="33"/>
    </row>
    <row r="263" spans="4:12" ht="12.75">
      <c r="D263" s="44" t="s">
        <v>0</v>
      </c>
      <c r="E263" s="3"/>
      <c r="F263" s="14">
        <f>K263*E257</f>
        <v>5.550944198044517</v>
      </c>
      <c r="H263" s="45" t="s">
        <v>10</v>
      </c>
      <c r="I263" s="9"/>
      <c r="J263" s="9"/>
      <c r="K263" s="42">
        <f>AVERAGE(H252:L261)</f>
        <v>17.22</v>
      </c>
      <c r="L263" t="s">
        <v>11</v>
      </c>
    </row>
    <row r="265" spans="1:5" ht="12.75">
      <c r="A265" s="1" t="s">
        <v>9</v>
      </c>
      <c r="B265" s="1"/>
      <c r="C265" s="1" t="s">
        <v>23</v>
      </c>
      <c r="D265" s="1"/>
      <c r="E265" s="1"/>
    </row>
    <row r="266" spans="1:5" ht="12.75">
      <c r="A266" s="20" t="s">
        <v>8</v>
      </c>
      <c r="B266" s="21">
        <v>35578</v>
      </c>
      <c r="C266" s="1"/>
      <c r="D266" s="1" t="s">
        <v>12</v>
      </c>
      <c r="E266" s="23">
        <v>0.3513888888888889</v>
      </c>
    </row>
    <row r="267" spans="8:12" ht="12.75">
      <c r="H267" s="5"/>
      <c r="I267" s="5"/>
      <c r="J267" s="5"/>
      <c r="K267" s="5"/>
      <c r="L267" s="5"/>
    </row>
    <row r="268" spans="1:12" ht="12.75">
      <c r="A268" s="6"/>
      <c r="B268" s="7" t="s">
        <v>1</v>
      </c>
      <c r="C268" s="7" t="s">
        <v>2</v>
      </c>
      <c r="D268" s="8" t="s">
        <v>19</v>
      </c>
      <c r="E268" s="8" t="s">
        <v>5</v>
      </c>
      <c r="F268" s="8"/>
      <c r="H268" s="41" t="s">
        <v>6</v>
      </c>
      <c r="I268" s="9"/>
      <c r="J268" s="9"/>
      <c r="K268" s="9"/>
      <c r="L268" s="9"/>
    </row>
    <row r="269" spans="1:12" ht="12.75">
      <c r="A269" s="10">
        <v>1</v>
      </c>
      <c r="B269" s="15">
        <v>7</v>
      </c>
      <c r="C269" s="10">
        <f>B269*2.54</f>
        <v>17.78</v>
      </c>
      <c r="D269" s="40">
        <v>1.5</v>
      </c>
      <c r="E269" s="26">
        <f>D269/B269</f>
        <v>0.21428571428571427</v>
      </c>
      <c r="F269" s="8"/>
      <c r="H269" s="33">
        <v>0</v>
      </c>
      <c r="I269" s="33">
        <v>0</v>
      </c>
      <c r="J269" s="33">
        <v>0</v>
      </c>
      <c r="K269" s="33">
        <v>0</v>
      </c>
      <c r="L269" s="33">
        <v>14</v>
      </c>
    </row>
    <row r="270" spans="1:12" ht="12.75">
      <c r="A270" s="10">
        <v>2</v>
      </c>
      <c r="B270" s="15">
        <v>7</v>
      </c>
      <c r="C270" s="10">
        <f>B270*2.54</f>
        <v>17.78</v>
      </c>
      <c r="D270" s="40">
        <v>2.2</v>
      </c>
      <c r="E270" s="26">
        <f>D270/B270</f>
        <v>0.31428571428571433</v>
      </c>
      <c r="F270" s="8"/>
      <c r="H270" s="33">
        <v>0</v>
      </c>
      <c r="I270" s="33">
        <v>0</v>
      </c>
      <c r="J270" s="33">
        <v>0</v>
      </c>
      <c r="K270" s="33">
        <v>0</v>
      </c>
      <c r="L270" s="33">
        <v>0</v>
      </c>
    </row>
    <row r="271" spans="1:12" ht="12.75">
      <c r="A271" s="10">
        <v>3</v>
      </c>
      <c r="B271" s="15">
        <v>10.5</v>
      </c>
      <c r="C271" s="10">
        <f>B271*2.54</f>
        <v>26.67</v>
      </c>
      <c r="D271" s="40">
        <v>3.9</v>
      </c>
      <c r="E271" s="26">
        <f>D271/B271</f>
        <v>0.37142857142857144</v>
      </c>
      <c r="F271" s="8"/>
      <c r="H271" s="33">
        <v>0</v>
      </c>
      <c r="I271" s="33">
        <v>0</v>
      </c>
      <c r="J271" s="33">
        <v>16</v>
      </c>
      <c r="K271" s="33">
        <v>0</v>
      </c>
      <c r="L271" s="33">
        <v>0</v>
      </c>
    </row>
    <row r="272" spans="1:12" ht="12.75">
      <c r="A272" s="10">
        <v>4</v>
      </c>
      <c r="B272" s="15">
        <v>8</v>
      </c>
      <c r="C272" s="10">
        <f>B272*2.54</f>
        <v>20.32</v>
      </c>
      <c r="D272" s="40">
        <v>2.6</v>
      </c>
      <c r="E272" s="26">
        <f>D272/B272</f>
        <v>0.325</v>
      </c>
      <c r="F272" s="8"/>
      <c r="H272" s="33">
        <v>15</v>
      </c>
      <c r="I272" s="33">
        <v>0</v>
      </c>
      <c r="J272" s="33">
        <v>18</v>
      </c>
      <c r="K272" s="33">
        <v>0</v>
      </c>
      <c r="L272" s="33">
        <v>0</v>
      </c>
    </row>
    <row r="273" spans="1:12" ht="12.75">
      <c r="A273" s="1" t="s">
        <v>7</v>
      </c>
      <c r="B273" s="14">
        <f>AVERAGE(B269:B272)</f>
        <v>8.125</v>
      </c>
      <c r="C273" s="14">
        <f>AVERAGE(C269:C272)</f>
        <v>20.637500000000003</v>
      </c>
      <c r="D273" s="14">
        <f>AVERAGE(D269:D272)</f>
        <v>2.55</v>
      </c>
      <c r="E273" s="2">
        <f>AVERAGE(E269:E272)</f>
        <v>0.30625</v>
      </c>
      <c r="F273" s="8"/>
      <c r="H273" s="33">
        <v>0</v>
      </c>
      <c r="I273" s="33">
        <v>23</v>
      </c>
      <c r="J273" s="33">
        <v>20</v>
      </c>
      <c r="K273" s="33">
        <v>22</v>
      </c>
      <c r="L273" s="33">
        <v>0</v>
      </c>
    </row>
    <row r="274" spans="6:12" ht="12.75">
      <c r="F274" s="8"/>
      <c r="H274" s="33">
        <v>0</v>
      </c>
      <c r="I274" s="33">
        <v>30</v>
      </c>
      <c r="J274" s="33">
        <v>20</v>
      </c>
      <c r="K274" s="33">
        <v>0</v>
      </c>
      <c r="L274" s="33">
        <v>0</v>
      </c>
    </row>
    <row r="275" spans="1:12" ht="12.75">
      <c r="A275" s="1"/>
      <c r="B275" s="14"/>
      <c r="C275" s="14"/>
      <c r="D275" s="14"/>
      <c r="E275" s="2"/>
      <c r="F275" s="8"/>
      <c r="H275" s="33">
        <v>0</v>
      </c>
      <c r="I275" s="33">
        <v>27</v>
      </c>
      <c r="J275" s="33">
        <v>23</v>
      </c>
      <c r="K275" s="33">
        <v>24</v>
      </c>
      <c r="L275" s="33">
        <v>18</v>
      </c>
    </row>
    <row r="276" spans="1:12" ht="12.75">
      <c r="A276" s="1"/>
      <c r="B276" s="14"/>
      <c r="C276" s="14"/>
      <c r="D276" s="14"/>
      <c r="E276" s="2"/>
      <c r="F276" s="8"/>
      <c r="H276" s="33">
        <v>0</v>
      </c>
      <c r="I276" s="33">
        <v>22</v>
      </c>
      <c r="J276" s="33">
        <v>23</v>
      </c>
      <c r="K276" s="33">
        <v>24</v>
      </c>
      <c r="L276" s="33">
        <v>23</v>
      </c>
    </row>
    <row r="277" spans="1:12" ht="12.75">
      <c r="A277" s="1"/>
      <c r="B277" s="14"/>
      <c r="C277" s="14"/>
      <c r="D277" s="14"/>
      <c r="E277" s="2"/>
      <c r="F277" s="8"/>
      <c r="H277" s="33">
        <v>0</v>
      </c>
      <c r="I277" s="33">
        <v>0</v>
      </c>
      <c r="J277" s="33">
        <v>25</v>
      </c>
      <c r="K277" s="33">
        <v>22</v>
      </c>
      <c r="L277" s="33">
        <v>13</v>
      </c>
    </row>
    <row r="278" spans="1:12" ht="12.75">
      <c r="A278" s="1"/>
      <c r="B278" s="14"/>
      <c r="C278" s="14"/>
      <c r="D278" s="14"/>
      <c r="E278" s="2"/>
      <c r="F278" s="8"/>
      <c r="H278" s="33">
        <v>0</v>
      </c>
      <c r="I278" s="33">
        <v>0</v>
      </c>
      <c r="J278" s="33">
        <v>23</v>
      </c>
      <c r="K278" s="33">
        <v>17</v>
      </c>
      <c r="L278" s="33">
        <v>0</v>
      </c>
    </row>
    <row r="279" spans="1:12" ht="12.75">
      <c r="A279" s="1"/>
      <c r="B279" s="14"/>
      <c r="C279" s="14"/>
      <c r="D279" s="14"/>
      <c r="E279" s="2"/>
      <c r="F279" s="8"/>
      <c r="H279" s="33"/>
      <c r="I279" s="33"/>
      <c r="J279" s="33"/>
      <c r="K279" s="33"/>
      <c r="L279" s="33"/>
    </row>
    <row r="280" spans="4:12" ht="12.75">
      <c r="D280" s="44" t="s">
        <v>0</v>
      </c>
      <c r="E280" s="3"/>
      <c r="F280" s="14">
        <f>K280*E273</f>
        <v>2.82975</v>
      </c>
      <c r="H280" s="45" t="s">
        <v>10</v>
      </c>
      <c r="I280" s="9"/>
      <c r="J280" s="9"/>
      <c r="K280" s="42">
        <f>AVERAGE(H269:L278)</f>
        <v>9.24</v>
      </c>
      <c r="L280" t="s">
        <v>11</v>
      </c>
    </row>
    <row r="282" spans="1:5" ht="12.75">
      <c r="A282" s="1" t="s">
        <v>9</v>
      </c>
      <c r="B282" s="1"/>
      <c r="C282" s="1" t="s">
        <v>23</v>
      </c>
      <c r="D282" s="1"/>
      <c r="E282" s="1"/>
    </row>
    <row r="283" spans="1:5" ht="12.75">
      <c r="A283" s="20" t="s">
        <v>8</v>
      </c>
      <c r="B283" s="21">
        <v>35579</v>
      </c>
      <c r="C283" s="1"/>
      <c r="D283" s="1" t="s">
        <v>12</v>
      </c>
      <c r="E283" s="23"/>
    </row>
    <row r="284" spans="8:12" ht="12.75">
      <c r="H284" s="5"/>
      <c r="I284" s="5"/>
      <c r="J284" s="5"/>
      <c r="K284" s="5"/>
      <c r="L284" s="5"/>
    </row>
    <row r="285" spans="1:12" ht="12.75">
      <c r="A285" s="6"/>
      <c r="B285" s="7" t="s">
        <v>1</v>
      </c>
      <c r="C285" s="7" t="s">
        <v>2</v>
      </c>
      <c r="D285" s="8" t="s">
        <v>19</v>
      </c>
      <c r="E285" s="8" t="s">
        <v>5</v>
      </c>
      <c r="F285" s="8"/>
      <c r="H285" s="41" t="s">
        <v>6</v>
      </c>
      <c r="I285" s="9"/>
      <c r="J285" s="9"/>
      <c r="K285" s="9"/>
      <c r="L285" s="9"/>
    </row>
    <row r="286" spans="1:12" ht="12.75">
      <c r="A286" s="10">
        <v>1</v>
      </c>
      <c r="B286" s="15">
        <v>7.5</v>
      </c>
      <c r="C286" s="10">
        <f>B286*2.54</f>
        <v>19.05</v>
      </c>
      <c r="D286" s="40">
        <v>1.3</v>
      </c>
      <c r="E286" s="26">
        <f>D286/B286</f>
        <v>0.17333333333333334</v>
      </c>
      <c r="F286" s="8"/>
      <c r="H286" s="33">
        <v>0</v>
      </c>
      <c r="I286" s="33">
        <v>13</v>
      </c>
      <c r="J286" s="33">
        <v>20</v>
      </c>
      <c r="K286" s="33">
        <v>18</v>
      </c>
      <c r="L286" s="33">
        <v>7</v>
      </c>
    </row>
    <row r="287" spans="1:12" ht="12.75">
      <c r="A287" s="10">
        <v>2</v>
      </c>
      <c r="B287" s="15">
        <v>11</v>
      </c>
      <c r="C287" s="10">
        <f>B287*2.54</f>
        <v>27.94</v>
      </c>
      <c r="D287" s="40">
        <v>1.5</v>
      </c>
      <c r="E287" s="26">
        <f>D287/B287</f>
        <v>0.13636363636363635</v>
      </c>
      <c r="F287" s="8"/>
      <c r="H287" s="33">
        <v>7</v>
      </c>
      <c r="I287" s="33">
        <v>10</v>
      </c>
      <c r="J287" s="33">
        <v>22</v>
      </c>
      <c r="K287" s="33">
        <v>23</v>
      </c>
      <c r="L287" s="33">
        <v>9</v>
      </c>
    </row>
    <row r="288" spans="1:12" ht="12.75">
      <c r="A288" s="10">
        <v>3</v>
      </c>
      <c r="B288" s="15">
        <v>9</v>
      </c>
      <c r="C288" s="10">
        <f>B288*2.54</f>
        <v>22.86</v>
      </c>
      <c r="D288" s="40">
        <v>1.3</v>
      </c>
      <c r="E288" s="26">
        <f>D288/B288</f>
        <v>0.14444444444444446</v>
      </c>
      <c r="F288" s="8"/>
      <c r="H288" s="33">
        <v>8</v>
      </c>
      <c r="I288" s="33">
        <v>5</v>
      </c>
      <c r="J288" s="33">
        <v>13</v>
      </c>
      <c r="K288" s="33">
        <v>18</v>
      </c>
      <c r="L288" s="33">
        <v>9</v>
      </c>
    </row>
    <row r="289" spans="1:12" ht="12.75">
      <c r="A289" s="10">
        <v>4</v>
      </c>
      <c r="B289" s="15">
        <v>10</v>
      </c>
      <c r="C289" s="10">
        <f>B289*2.54</f>
        <v>25.4</v>
      </c>
      <c r="D289" s="40">
        <v>1.1</v>
      </c>
      <c r="E289" s="26">
        <f>D289/B289</f>
        <v>0.11000000000000001</v>
      </c>
      <c r="F289" s="8"/>
      <c r="H289" s="33">
        <v>20</v>
      </c>
      <c r="I289" s="33">
        <v>7</v>
      </c>
      <c r="J289" s="33">
        <v>16</v>
      </c>
      <c r="K289" s="33">
        <v>20</v>
      </c>
      <c r="L289" s="33">
        <v>5</v>
      </c>
    </row>
    <row r="290" spans="1:12" ht="12.75">
      <c r="A290" s="10">
        <v>5</v>
      </c>
      <c r="B290" s="15">
        <v>7</v>
      </c>
      <c r="C290" s="10">
        <f>B290*2.54</f>
        <v>17.78</v>
      </c>
      <c r="D290" s="40">
        <v>1.1</v>
      </c>
      <c r="E290" s="26">
        <f>D290/B290</f>
        <v>0.15714285714285717</v>
      </c>
      <c r="F290" s="8"/>
      <c r="H290" s="33">
        <v>10</v>
      </c>
      <c r="I290" s="33">
        <v>7</v>
      </c>
      <c r="J290" s="33">
        <v>11</v>
      </c>
      <c r="K290" s="33">
        <v>21</v>
      </c>
      <c r="L290" s="33">
        <v>7</v>
      </c>
    </row>
    <row r="291" spans="1:12" ht="12.75">
      <c r="A291" s="1" t="s">
        <v>7</v>
      </c>
      <c r="B291" s="14">
        <f>AVERAGE(B286:B290)</f>
        <v>8.9</v>
      </c>
      <c r="C291" s="14">
        <f>AVERAGE(C286:C290)</f>
        <v>22.606</v>
      </c>
      <c r="D291" s="14">
        <f>AVERAGE(D286:D290)</f>
        <v>1.2599999999999998</v>
      </c>
      <c r="E291" s="2">
        <f>AVERAGE(E286:E290)</f>
        <v>0.14425685425685425</v>
      </c>
      <c r="F291" s="8"/>
      <c r="H291" s="33">
        <v>7</v>
      </c>
      <c r="I291" s="33">
        <v>9</v>
      </c>
      <c r="J291" s="33">
        <v>10</v>
      </c>
      <c r="K291" s="33">
        <v>25</v>
      </c>
      <c r="L291" s="33">
        <v>7</v>
      </c>
    </row>
    <row r="292" spans="1:12" ht="12.75">
      <c r="A292" s="1"/>
      <c r="B292" s="14"/>
      <c r="C292" s="14"/>
      <c r="D292" s="14"/>
      <c r="E292" s="2"/>
      <c r="F292" s="8"/>
      <c r="H292" s="33">
        <v>7</v>
      </c>
      <c r="I292" s="33">
        <v>9</v>
      </c>
      <c r="J292" s="33">
        <v>9</v>
      </c>
      <c r="K292" s="33">
        <v>20</v>
      </c>
      <c r="L292" s="33">
        <v>19</v>
      </c>
    </row>
    <row r="293" spans="1:12" ht="12.75">
      <c r="A293" s="1"/>
      <c r="B293" s="14"/>
      <c r="C293" s="14"/>
      <c r="D293" s="14"/>
      <c r="E293" s="2"/>
      <c r="F293" s="8"/>
      <c r="H293" s="33">
        <v>8</v>
      </c>
      <c r="I293" s="33">
        <v>5</v>
      </c>
      <c r="J293" s="33">
        <v>8</v>
      </c>
      <c r="K293" s="33">
        <v>14</v>
      </c>
      <c r="L293" s="33">
        <v>19</v>
      </c>
    </row>
    <row r="294" spans="1:12" ht="12.75">
      <c r="A294" s="1"/>
      <c r="B294" s="14"/>
      <c r="C294" s="14"/>
      <c r="D294" s="14"/>
      <c r="E294" s="2"/>
      <c r="F294" s="8"/>
      <c r="H294" s="33">
        <v>4</v>
      </c>
      <c r="I294" s="33">
        <v>5</v>
      </c>
      <c r="J294" s="33">
        <v>7</v>
      </c>
      <c r="K294" s="33">
        <v>23</v>
      </c>
      <c r="L294" s="33">
        <v>17</v>
      </c>
    </row>
    <row r="295" spans="1:12" ht="12.75">
      <c r="A295" s="1"/>
      <c r="B295" s="14"/>
      <c r="C295" s="14"/>
      <c r="D295" s="14"/>
      <c r="E295" s="2"/>
      <c r="F295" s="8"/>
      <c r="H295" s="33">
        <v>10</v>
      </c>
      <c r="I295" s="33">
        <v>5</v>
      </c>
      <c r="J295" s="33">
        <v>11</v>
      </c>
      <c r="K295" s="33">
        <v>14</v>
      </c>
      <c r="L295" s="33">
        <v>18</v>
      </c>
    </row>
    <row r="296" spans="1:12" ht="12.75">
      <c r="A296" s="1"/>
      <c r="B296" s="14"/>
      <c r="C296" s="14"/>
      <c r="D296" s="14"/>
      <c r="E296" s="2"/>
      <c r="F296" s="8"/>
      <c r="H296" s="33"/>
      <c r="I296" s="33"/>
      <c r="J296" s="33"/>
      <c r="K296" s="33"/>
      <c r="L296" s="33"/>
    </row>
    <row r="297" spans="4:12" ht="12.75">
      <c r="D297" s="44" t="s">
        <v>0</v>
      </c>
      <c r="E297" s="3"/>
      <c r="F297" s="14">
        <f>K297*E291</f>
        <v>1.7195417027417026</v>
      </c>
      <c r="H297" s="45" t="s">
        <v>10</v>
      </c>
      <c r="I297" s="9"/>
      <c r="J297" s="9"/>
      <c r="K297" s="42">
        <f>AVERAGE(H286:L295)</f>
        <v>11.92</v>
      </c>
      <c r="L297" t="s">
        <v>11</v>
      </c>
    </row>
    <row r="299" spans="1:5" ht="12.75">
      <c r="A299" s="1" t="s">
        <v>9</v>
      </c>
      <c r="B299" s="1"/>
      <c r="C299" s="1" t="s">
        <v>23</v>
      </c>
      <c r="D299" s="1"/>
      <c r="E299" s="1"/>
    </row>
    <row r="300" spans="1:5" ht="12.75">
      <c r="A300" s="20" t="s">
        <v>8</v>
      </c>
      <c r="B300" s="21">
        <v>35580</v>
      </c>
      <c r="C300" s="1"/>
      <c r="D300" s="1" t="s">
        <v>12</v>
      </c>
      <c r="E300" s="23"/>
    </row>
    <row r="301" spans="8:12" ht="12.75">
      <c r="H301" s="5"/>
      <c r="I301" s="5"/>
      <c r="J301" s="5"/>
      <c r="K301" s="5"/>
      <c r="L301" s="5"/>
    </row>
    <row r="302" spans="1:12" ht="12.75">
      <c r="A302" s="6"/>
      <c r="B302" s="7" t="s">
        <v>1</v>
      </c>
      <c r="C302" s="7" t="s">
        <v>2</v>
      </c>
      <c r="D302" s="8" t="s">
        <v>19</v>
      </c>
      <c r="E302" s="8" t="s">
        <v>5</v>
      </c>
      <c r="F302" s="8"/>
      <c r="H302" s="41" t="s">
        <v>6</v>
      </c>
      <c r="I302" s="9"/>
      <c r="J302" s="9"/>
      <c r="K302" s="9"/>
      <c r="L302" s="9"/>
    </row>
    <row r="303" spans="1:12" ht="12.75">
      <c r="A303" s="10">
        <v>1</v>
      </c>
      <c r="B303" s="15">
        <v>12</v>
      </c>
      <c r="C303" s="10">
        <f>B303*2.54</f>
        <v>30.48</v>
      </c>
      <c r="D303" s="40">
        <v>2.5</v>
      </c>
      <c r="E303" s="26">
        <f>D303/B303</f>
        <v>0.20833333333333334</v>
      </c>
      <c r="F303" s="8"/>
      <c r="H303" s="33">
        <v>17</v>
      </c>
      <c r="I303" s="33">
        <v>25</v>
      </c>
      <c r="J303" s="33">
        <v>13</v>
      </c>
      <c r="K303" s="33">
        <v>19</v>
      </c>
      <c r="L303" s="33">
        <v>25</v>
      </c>
    </row>
    <row r="304" spans="1:12" ht="12.75">
      <c r="A304" s="10">
        <v>2</v>
      </c>
      <c r="B304" s="15">
        <v>15.5</v>
      </c>
      <c r="C304" s="10">
        <f>B304*2.54</f>
        <v>39.37</v>
      </c>
      <c r="D304" s="40">
        <v>2.9</v>
      </c>
      <c r="E304" s="26">
        <f>D304/B304</f>
        <v>0.1870967741935484</v>
      </c>
      <c r="F304" s="8"/>
      <c r="H304" s="33">
        <v>16</v>
      </c>
      <c r="I304" s="33">
        <v>8</v>
      </c>
      <c r="J304" s="33">
        <v>25</v>
      </c>
      <c r="K304" s="33">
        <v>20</v>
      </c>
      <c r="L304" s="33">
        <v>19</v>
      </c>
    </row>
    <row r="305" spans="1:12" ht="12.75">
      <c r="A305" s="10">
        <v>3</v>
      </c>
      <c r="B305" s="15">
        <v>15</v>
      </c>
      <c r="C305" s="10">
        <f>B305*2.54</f>
        <v>38.1</v>
      </c>
      <c r="D305" s="40">
        <v>4</v>
      </c>
      <c r="E305" s="26">
        <f>D305/B305</f>
        <v>0.26666666666666666</v>
      </c>
      <c r="F305" s="8"/>
      <c r="H305" s="33">
        <v>13</v>
      </c>
      <c r="I305" s="33">
        <v>11</v>
      </c>
      <c r="J305" s="33">
        <v>32</v>
      </c>
      <c r="K305" s="33">
        <v>18</v>
      </c>
      <c r="L305" s="33">
        <v>19</v>
      </c>
    </row>
    <row r="306" spans="1:12" ht="12.75">
      <c r="A306" s="10">
        <v>4</v>
      </c>
      <c r="B306" s="15">
        <v>14</v>
      </c>
      <c r="C306" s="10">
        <f>B306*2.54</f>
        <v>35.56</v>
      </c>
      <c r="D306" s="40">
        <v>2.4</v>
      </c>
      <c r="E306" s="26">
        <f>D306/B306</f>
        <v>0.17142857142857143</v>
      </c>
      <c r="F306" s="8"/>
      <c r="H306" s="33">
        <v>10</v>
      </c>
      <c r="I306" s="33">
        <v>11</v>
      </c>
      <c r="J306" s="33">
        <v>32.25</v>
      </c>
      <c r="K306" s="33">
        <v>25</v>
      </c>
      <c r="L306" s="33">
        <v>23</v>
      </c>
    </row>
    <row r="307" spans="1:12" ht="12.75">
      <c r="A307" s="10">
        <v>5</v>
      </c>
      <c r="B307" s="15">
        <v>14.5</v>
      </c>
      <c r="C307" s="10">
        <f>B307*2.54</f>
        <v>36.83</v>
      </c>
      <c r="D307" s="40">
        <v>2.6</v>
      </c>
      <c r="E307" s="26">
        <f>D307/B307</f>
        <v>0.1793103448275862</v>
      </c>
      <c r="F307" s="8"/>
      <c r="H307" s="33">
        <v>21</v>
      </c>
      <c r="I307" s="33">
        <v>8</v>
      </c>
      <c r="J307" s="33">
        <v>25</v>
      </c>
      <c r="K307" s="33">
        <v>31</v>
      </c>
      <c r="L307" s="33">
        <v>27</v>
      </c>
    </row>
    <row r="308" spans="1:12" ht="12.75">
      <c r="A308" s="1" t="s">
        <v>7</v>
      </c>
      <c r="B308" s="14">
        <f>AVERAGE(B303:B307)</f>
        <v>14.2</v>
      </c>
      <c r="C308" s="14">
        <f>AVERAGE(C303:C307)</f>
        <v>36.068</v>
      </c>
      <c r="D308" s="14">
        <f>AVERAGE(D303:D307)</f>
        <v>2.88</v>
      </c>
      <c r="E308" s="2">
        <f>AVERAGE(E303:E307)</f>
        <v>0.2025671380899412</v>
      </c>
      <c r="F308" s="8"/>
      <c r="H308" s="33">
        <v>23</v>
      </c>
      <c r="I308" s="33">
        <v>13</v>
      </c>
      <c r="J308" s="33">
        <v>26</v>
      </c>
      <c r="K308" s="33">
        <v>32</v>
      </c>
      <c r="L308" s="33">
        <v>25</v>
      </c>
    </row>
    <row r="309" spans="1:12" ht="12.75">
      <c r="A309" s="1"/>
      <c r="B309" s="14"/>
      <c r="C309" s="14"/>
      <c r="D309" s="14"/>
      <c r="E309" s="2"/>
      <c r="F309" s="8"/>
      <c r="H309" s="33">
        <v>20</v>
      </c>
      <c r="I309" s="33">
        <v>13</v>
      </c>
      <c r="J309" s="33">
        <v>26</v>
      </c>
      <c r="K309" s="33">
        <v>22</v>
      </c>
      <c r="L309" s="33">
        <v>27</v>
      </c>
    </row>
    <row r="310" spans="1:12" ht="12.75">
      <c r="A310" s="1"/>
      <c r="B310" s="14"/>
      <c r="C310" s="14"/>
      <c r="D310" s="14"/>
      <c r="E310" s="2"/>
      <c r="F310" s="8"/>
      <c r="H310" s="33">
        <v>10</v>
      </c>
      <c r="I310" s="33">
        <v>22</v>
      </c>
      <c r="J310" s="33">
        <v>20</v>
      </c>
      <c r="K310" s="33">
        <v>25</v>
      </c>
      <c r="L310" s="33">
        <v>22</v>
      </c>
    </row>
    <row r="311" spans="1:12" ht="12.75">
      <c r="A311" s="1"/>
      <c r="B311" s="14"/>
      <c r="C311" s="14"/>
      <c r="D311" s="14"/>
      <c r="E311" s="2"/>
      <c r="F311" s="8"/>
      <c r="H311" s="33">
        <v>20</v>
      </c>
      <c r="I311" s="33">
        <v>29</v>
      </c>
      <c r="J311" s="33">
        <v>23</v>
      </c>
      <c r="K311" s="33">
        <v>31</v>
      </c>
      <c r="L311" s="33">
        <v>26</v>
      </c>
    </row>
    <row r="312" spans="1:12" ht="12.75">
      <c r="A312" s="1"/>
      <c r="B312" s="14"/>
      <c r="C312" s="14"/>
      <c r="D312" s="14"/>
      <c r="E312" s="2"/>
      <c r="F312" s="8"/>
      <c r="H312" s="33">
        <v>22</v>
      </c>
      <c r="I312" s="33">
        <v>11</v>
      </c>
      <c r="J312" s="33">
        <v>20</v>
      </c>
      <c r="K312" s="33">
        <v>28</v>
      </c>
      <c r="L312" s="33">
        <v>26</v>
      </c>
    </row>
    <row r="313" spans="1:12" ht="12.75">
      <c r="A313" s="1"/>
      <c r="B313" s="14"/>
      <c r="C313" s="14"/>
      <c r="D313" s="14"/>
      <c r="E313" s="2"/>
      <c r="F313" s="8"/>
      <c r="H313" s="33"/>
      <c r="I313" s="33"/>
      <c r="J313" s="33"/>
      <c r="K313" s="33"/>
      <c r="L313" s="33"/>
    </row>
    <row r="314" spans="4:12" ht="12.75">
      <c r="D314" s="44" t="s">
        <v>0</v>
      </c>
      <c r="E314" s="3"/>
      <c r="F314" s="14">
        <f>K314*E308</f>
        <v>4.275179449388209</v>
      </c>
      <c r="H314" s="45" t="s">
        <v>10</v>
      </c>
      <c r="I314" s="9"/>
      <c r="J314" s="9"/>
      <c r="K314" s="42">
        <f>AVERAGE(H303:L312)</f>
        <v>21.105</v>
      </c>
      <c r="L314" t="s">
        <v>11</v>
      </c>
    </row>
    <row r="316" spans="1:5" ht="12.75">
      <c r="A316" s="1" t="s">
        <v>9</v>
      </c>
      <c r="B316" s="1"/>
      <c r="C316" s="1" t="s">
        <v>23</v>
      </c>
      <c r="D316" s="1"/>
      <c r="E316" s="1"/>
    </row>
    <row r="317" spans="1:5" ht="12.75">
      <c r="A317" s="20" t="s">
        <v>8</v>
      </c>
      <c r="B317" s="21">
        <v>35581</v>
      </c>
      <c r="C317" s="1"/>
      <c r="D317" s="1" t="s">
        <v>12</v>
      </c>
      <c r="E317" s="23"/>
    </row>
    <row r="318" spans="8:12" ht="12.75">
      <c r="H318" s="5"/>
      <c r="I318" s="5"/>
      <c r="J318" s="5"/>
      <c r="K318" s="5"/>
      <c r="L318" s="5"/>
    </row>
    <row r="319" spans="1:12" ht="12.75">
      <c r="A319" s="6"/>
      <c r="B319" s="7" t="s">
        <v>1</v>
      </c>
      <c r="C319" s="7" t="s">
        <v>2</v>
      </c>
      <c r="D319" s="8" t="s">
        <v>19</v>
      </c>
      <c r="E319" s="8" t="s">
        <v>5</v>
      </c>
      <c r="F319" s="8"/>
      <c r="H319" s="41" t="s">
        <v>6</v>
      </c>
      <c r="I319" s="9"/>
      <c r="J319" s="9"/>
      <c r="K319" s="9"/>
      <c r="L319" s="9"/>
    </row>
    <row r="320" spans="1:12" ht="12.75">
      <c r="A320" s="10">
        <v>1</v>
      </c>
      <c r="B320" s="15">
        <v>10</v>
      </c>
      <c r="C320" s="10">
        <f>B320*2.54</f>
        <v>25.4</v>
      </c>
      <c r="D320" s="40">
        <v>2.3</v>
      </c>
      <c r="E320" s="26">
        <f>D320/B320</f>
        <v>0.22999999999999998</v>
      </c>
      <c r="F320" s="8"/>
      <c r="H320" s="33">
        <v>9</v>
      </c>
      <c r="I320" s="33">
        <v>3</v>
      </c>
      <c r="J320" s="33">
        <v>5</v>
      </c>
      <c r="K320" s="33">
        <v>22</v>
      </c>
      <c r="L320" s="33">
        <v>19</v>
      </c>
    </row>
    <row r="321" spans="1:12" ht="12.75">
      <c r="A321" s="10">
        <v>2</v>
      </c>
      <c r="B321" s="15">
        <v>9.5</v>
      </c>
      <c r="C321" s="10">
        <f>B321*2.54</f>
        <v>24.13</v>
      </c>
      <c r="D321" s="40">
        <v>1.8</v>
      </c>
      <c r="E321" s="26">
        <f>D321/B321</f>
        <v>0.18947368421052632</v>
      </c>
      <c r="F321" s="8"/>
      <c r="H321" s="33">
        <v>13</v>
      </c>
      <c r="I321" s="33">
        <v>9</v>
      </c>
      <c r="J321" s="33">
        <v>8</v>
      </c>
      <c r="K321" s="33">
        <v>21</v>
      </c>
      <c r="L321" s="33">
        <v>25</v>
      </c>
    </row>
    <row r="322" spans="1:12" ht="12.75">
      <c r="A322" s="10">
        <v>3</v>
      </c>
      <c r="B322" s="15">
        <v>10</v>
      </c>
      <c r="C322" s="10">
        <f>B322*2.54</f>
        <v>25.4</v>
      </c>
      <c r="D322" s="40">
        <v>2.2</v>
      </c>
      <c r="E322" s="26">
        <f>D322/B322</f>
        <v>0.22000000000000003</v>
      </c>
      <c r="F322" s="8"/>
      <c r="H322" s="33">
        <v>13</v>
      </c>
      <c r="I322" s="33">
        <v>6</v>
      </c>
      <c r="J322" s="33">
        <v>12</v>
      </c>
      <c r="K322" s="33">
        <v>19</v>
      </c>
      <c r="L322" s="33">
        <v>21</v>
      </c>
    </row>
    <row r="323" spans="1:12" ht="12.75">
      <c r="A323" s="10">
        <v>4</v>
      </c>
      <c r="B323" s="15">
        <v>11.5</v>
      </c>
      <c r="C323" s="10">
        <f>B323*2.54</f>
        <v>29.21</v>
      </c>
      <c r="D323" s="40">
        <v>2.9</v>
      </c>
      <c r="E323" s="26">
        <f>D323/B323</f>
        <v>0.25217391304347825</v>
      </c>
      <c r="F323" s="8"/>
      <c r="H323" s="33">
        <v>15</v>
      </c>
      <c r="I323" s="33">
        <v>16</v>
      </c>
      <c r="J323" s="33">
        <v>16</v>
      </c>
      <c r="K323" s="33">
        <v>22</v>
      </c>
      <c r="L323" s="33">
        <v>13</v>
      </c>
    </row>
    <row r="324" spans="1:12" ht="12.75">
      <c r="A324" s="10">
        <v>5</v>
      </c>
      <c r="B324" s="15">
        <v>8</v>
      </c>
      <c r="C324" s="10">
        <f>B324*2.54</f>
        <v>20.32</v>
      </c>
      <c r="D324" s="40">
        <v>1.9</v>
      </c>
      <c r="E324" s="26">
        <f>D324/B324</f>
        <v>0.2375</v>
      </c>
      <c r="F324" s="8"/>
      <c r="H324" s="33">
        <v>8</v>
      </c>
      <c r="I324" s="33">
        <v>16</v>
      </c>
      <c r="J324" s="33">
        <v>17</v>
      </c>
      <c r="K324" s="33">
        <v>21</v>
      </c>
      <c r="L324" s="33">
        <v>21</v>
      </c>
    </row>
    <row r="325" spans="1:12" ht="12.75">
      <c r="A325" s="1" t="s">
        <v>7</v>
      </c>
      <c r="B325" s="14">
        <f>AVERAGE(B320:B324)</f>
        <v>9.8</v>
      </c>
      <c r="C325" s="14">
        <f>AVERAGE(C320:C324)</f>
        <v>24.892000000000003</v>
      </c>
      <c r="D325" s="14">
        <f>AVERAGE(D320:D324)</f>
        <v>2.2199999999999998</v>
      </c>
      <c r="E325" s="2">
        <f>AVERAGE(E320:E324)</f>
        <v>0.22582951945080093</v>
      </c>
      <c r="F325" s="8"/>
      <c r="H325" s="33">
        <v>16</v>
      </c>
      <c r="I325" s="33">
        <v>13</v>
      </c>
      <c r="J325" s="33">
        <v>12</v>
      </c>
      <c r="K325" s="33">
        <v>25</v>
      </c>
      <c r="L325" s="33">
        <v>17</v>
      </c>
    </row>
    <row r="326" spans="1:12" ht="12.75">
      <c r="A326" s="1"/>
      <c r="B326" s="14"/>
      <c r="C326" s="14"/>
      <c r="D326" s="14"/>
      <c r="E326" s="2"/>
      <c r="F326" s="8"/>
      <c r="H326" s="33">
        <v>12</v>
      </c>
      <c r="I326" s="33">
        <v>5</v>
      </c>
      <c r="J326" s="33">
        <v>13</v>
      </c>
      <c r="K326" s="33">
        <v>23</v>
      </c>
      <c r="L326" s="33">
        <v>13</v>
      </c>
    </row>
    <row r="327" spans="1:12" ht="12.75">
      <c r="A327" s="1"/>
      <c r="B327" s="14"/>
      <c r="C327" s="14"/>
      <c r="D327" s="14"/>
      <c r="E327" s="2"/>
      <c r="F327" s="8"/>
      <c r="H327" s="33">
        <v>6</v>
      </c>
      <c r="I327" s="33">
        <v>13</v>
      </c>
      <c r="J327" s="33">
        <v>16</v>
      </c>
      <c r="K327" s="33">
        <v>16</v>
      </c>
      <c r="L327" s="33">
        <v>18</v>
      </c>
    </row>
    <row r="328" spans="1:12" ht="12.75">
      <c r="A328" s="1"/>
      <c r="B328" s="14"/>
      <c r="C328" s="14"/>
      <c r="D328" s="14"/>
      <c r="E328" s="2"/>
      <c r="F328" s="8"/>
      <c r="H328" s="33">
        <v>7</v>
      </c>
      <c r="I328" s="33">
        <v>8</v>
      </c>
      <c r="J328" s="33">
        <v>16</v>
      </c>
      <c r="K328" s="33">
        <v>16</v>
      </c>
      <c r="L328" s="33">
        <v>14</v>
      </c>
    </row>
    <row r="329" spans="1:12" ht="12.75">
      <c r="A329" s="1"/>
      <c r="B329" s="14"/>
      <c r="C329" s="14"/>
      <c r="D329" s="14"/>
      <c r="E329" s="2"/>
      <c r="F329" s="8"/>
      <c r="H329" s="33">
        <v>8</v>
      </c>
      <c r="I329" s="33">
        <v>6</v>
      </c>
      <c r="J329" s="33">
        <v>13</v>
      </c>
      <c r="K329" s="33">
        <v>9</v>
      </c>
      <c r="L329" s="33">
        <v>9</v>
      </c>
    </row>
    <row r="330" spans="1:12" ht="12.75">
      <c r="A330" s="1"/>
      <c r="B330" s="14"/>
      <c r="C330" s="14"/>
      <c r="D330" s="14"/>
      <c r="E330" s="2"/>
      <c r="F330" s="8"/>
      <c r="H330" s="33"/>
      <c r="I330" s="33"/>
      <c r="J330" s="33"/>
      <c r="K330" s="33"/>
      <c r="L330" s="33"/>
    </row>
    <row r="331" spans="4:12" ht="12.75">
      <c r="D331" s="44" t="s">
        <v>0</v>
      </c>
      <c r="E331" s="3"/>
      <c r="F331" s="14">
        <f>K331*E325</f>
        <v>3.134513729977117</v>
      </c>
      <c r="H331" s="45" t="s">
        <v>10</v>
      </c>
      <c r="I331" s="9"/>
      <c r="J331" s="9"/>
      <c r="K331" s="42">
        <f>AVERAGE(H320:L329)</f>
        <v>13.88</v>
      </c>
      <c r="L331" t="s">
        <v>11</v>
      </c>
    </row>
    <row r="333" spans="1:5" ht="12.75">
      <c r="A333" s="1" t="s">
        <v>9</v>
      </c>
      <c r="B333" s="1"/>
      <c r="C333" s="1" t="s">
        <v>23</v>
      </c>
      <c r="D333" s="1"/>
      <c r="E333" s="1"/>
    </row>
    <row r="334" spans="1:5" ht="12.75">
      <c r="A334" s="20" t="s">
        <v>8</v>
      </c>
      <c r="B334" s="21">
        <v>35582</v>
      </c>
      <c r="C334" s="1"/>
      <c r="D334" s="1" t="s">
        <v>12</v>
      </c>
      <c r="E334" s="23"/>
    </row>
    <row r="335" spans="8:12" ht="12.75">
      <c r="H335" s="5"/>
      <c r="I335" s="5"/>
      <c r="J335" s="5"/>
      <c r="K335" s="5"/>
      <c r="L335" s="5"/>
    </row>
    <row r="336" spans="1:12" ht="12.75">
      <c r="A336" s="6"/>
      <c r="B336" s="7" t="s">
        <v>1</v>
      </c>
      <c r="C336" s="7" t="s">
        <v>2</v>
      </c>
      <c r="D336" s="8" t="s">
        <v>19</v>
      </c>
      <c r="E336" s="8" t="s">
        <v>5</v>
      </c>
      <c r="F336" s="8"/>
      <c r="H336" s="41" t="s">
        <v>6</v>
      </c>
      <c r="I336" s="9"/>
      <c r="J336" s="9"/>
      <c r="K336" s="9"/>
      <c r="L336" s="9"/>
    </row>
    <row r="337" spans="1:12" ht="12.75">
      <c r="A337" s="10">
        <v>1</v>
      </c>
      <c r="B337" s="15">
        <v>8</v>
      </c>
      <c r="C337" s="10">
        <f>B337*2.54</f>
        <v>20.32</v>
      </c>
      <c r="D337" s="40">
        <v>2.5</v>
      </c>
      <c r="E337" s="26">
        <f>D337/B337</f>
        <v>0.3125</v>
      </c>
      <c r="F337" s="8"/>
      <c r="H337" s="33">
        <v>0</v>
      </c>
      <c r="I337" s="33">
        <v>6</v>
      </c>
      <c r="J337" s="33">
        <v>20</v>
      </c>
      <c r="K337" s="33">
        <v>24</v>
      </c>
      <c r="L337" s="33">
        <v>11</v>
      </c>
    </row>
    <row r="338" spans="1:12" ht="12.75">
      <c r="A338" s="10">
        <v>2</v>
      </c>
      <c r="B338" s="15">
        <v>10</v>
      </c>
      <c r="C338" s="10">
        <f>B338*2.54</f>
        <v>25.4</v>
      </c>
      <c r="D338" s="40">
        <v>1.9</v>
      </c>
      <c r="E338" s="26">
        <f>D338/B338</f>
        <v>0.19</v>
      </c>
      <c r="F338" s="8"/>
      <c r="H338" s="33">
        <v>0</v>
      </c>
      <c r="I338" s="33">
        <v>11</v>
      </c>
      <c r="J338" s="33">
        <v>10</v>
      </c>
      <c r="K338" s="33">
        <v>24</v>
      </c>
      <c r="L338" s="33">
        <v>21</v>
      </c>
    </row>
    <row r="339" spans="1:12" ht="12.75">
      <c r="A339" s="10">
        <v>3</v>
      </c>
      <c r="B339" s="15">
        <v>8</v>
      </c>
      <c r="C339" s="10">
        <f>B339*2.54</f>
        <v>20.32</v>
      </c>
      <c r="D339" s="40">
        <v>2.1</v>
      </c>
      <c r="E339" s="26">
        <f>D339/B339</f>
        <v>0.2625</v>
      </c>
      <c r="F339" s="8"/>
      <c r="H339" s="33">
        <v>14</v>
      </c>
      <c r="I339" s="33">
        <v>14</v>
      </c>
      <c r="J339" s="33">
        <v>0</v>
      </c>
      <c r="K339" s="33">
        <v>19</v>
      </c>
      <c r="L339" s="33">
        <v>22</v>
      </c>
    </row>
    <row r="340" spans="1:12" ht="12.75">
      <c r="A340" s="10">
        <v>4</v>
      </c>
      <c r="B340" s="15">
        <v>10</v>
      </c>
      <c r="C340" s="10">
        <f>B340*2.54</f>
        <v>25.4</v>
      </c>
      <c r="D340" s="40">
        <v>1.7</v>
      </c>
      <c r="E340" s="26">
        <f>D340/B340</f>
        <v>0.16999999999999998</v>
      </c>
      <c r="F340" s="8"/>
      <c r="H340" s="33">
        <v>15</v>
      </c>
      <c r="I340" s="33">
        <v>16</v>
      </c>
      <c r="J340" s="33">
        <v>0</v>
      </c>
      <c r="K340" s="33">
        <v>13</v>
      </c>
      <c r="L340" s="33">
        <v>15</v>
      </c>
    </row>
    <row r="341" spans="1:12" ht="12.75">
      <c r="A341" s="10">
        <v>5</v>
      </c>
      <c r="B341" s="15">
        <v>8</v>
      </c>
      <c r="C341" s="10">
        <f>B341*2.54</f>
        <v>20.32</v>
      </c>
      <c r="D341" s="40">
        <v>2.6</v>
      </c>
      <c r="E341" s="26">
        <f>D341/B341</f>
        <v>0.325</v>
      </c>
      <c r="F341" s="8"/>
      <c r="H341" s="33">
        <v>0</v>
      </c>
      <c r="I341" s="33">
        <v>2</v>
      </c>
      <c r="J341" s="33">
        <v>16</v>
      </c>
      <c r="K341" s="33">
        <v>12</v>
      </c>
      <c r="L341" s="33">
        <v>11</v>
      </c>
    </row>
    <row r="342" spans="1:12" ht="12.75">
      <c r="A342" s="1" t="s">
        <v>7</v>
      </c>
      <c r="B342" s="14">
        <f>AVERAGE(B337:B341)</f>
        <v>8.8</v>
      </c>
      <c r="C342" s="14">
        <f>AVERAGE(C337:C341)</f>
        <v>22.351999999999997</v>
      </c>
      <c r="D342" s="14">
        <f>AVERAGE(D337:D341)</f>
        <v>2.1599999999999997</v>
      </c>
      <c r="E342" s="2">
        <f>AVERAGE(E337:E341)</f>
        <v>0.25199999999999995</v>
      </c>
      <c r="F342" s="8"/>
      <c r="H342" s="33">
        <v>9</v>
      </c>
      <c r="I342" s="33">
        <v>13</v>
      </c>
      <c r="J342" s="33">
        <v>14</v>
      </c>
      <c r="K342" s="33">
        <v>8</v>
      </c>
      <c r="L342" s="33">
        <v>8</v>
      </c>
    </row>
    <row r="343" spans="1:12" ht="12.75">
      <c r="A343" s="1"/>
      <c r="B343" s="14"/>
      <c r="C343" s="14"/>
      <c r="D343" s="14"/>
      <c r="E343" s="2"/>
      <c r="F343" s="8"/>
      <c r="H343" s="33">
        <v>18</v>
      </c>
      <c r="I343" s="33">
        <v>25</v>
      </c>
      <c r="J343" s="33">
        <v>13</v>
      </c>
      <c r="K343" s="33">
        <v>19</v>
      </c>
      <c r="L343" s="33">
        <v>15</v>
      </c>
    </row>
    <row r="344" spans="1:12" ht="12.75">
      <c r="A344" s="1"/>
      <c r="B344" s="14"/>
      <c r="C344" s="14"/>
      <c r="D344" s="14"/>
      <c r="E344" s="2"/>
      <c r="F344" s="8"/>
      <c r="H344" s="33">
        <v>0</v>
      </c>
      <c r="I344" s="33">
        <v>30</v>
      </c>
      <c r="J344" s="33">
        <v>24</v>
      </c>
      <c r="K344" s="33">
        <v>20</v>
      </c>
      <c r="L344" s="33">
        <v>25</v>
      </c>
    </row>
    <row r="345" spans="1:12" ht="12.75">
      <c r="A345" s="1"/>
      <c r="B345" s="14"/>
      <c r="C345" s="14"/>
      <c r="D345" s="14"/>
      <c r="E345" s="2"/>
      <c r="F345" s="8"/>
      <c r="H345" s="33">
        <v>4</v>
      </c>
      <c r="I345" s="33">
        <v>25</v>
      </c>
      <c r="J345" s="33">
        <v>21</v>
      </c>
      <c r="K345" s="33">
        <v>18</v>
      </c>
      <c r="L345" s="33">
        <v>17</v>
      </c>
    </row>
    <row r="346" spans="1:12" ht="12.75">
      <c r="A346" s="1"/>
      <c r="B346" s="14"/>
      <c r="C346" s="14"/>
      <c r="D346" s="14"/>
      <c r="E346" s="2"/>
      <c r="F346" s="8"/>
      <c r="H346" s="33">
        <v>3</v>
      </c>
      <c r="I346" s="33">
        <v>20</v>
      </c>
      <c r="J346" s="33">
        <v>22</v>
      </c>
      <c r="K346" s="33">
        <v>18</v>
      </c>
      <c r="L346" s="33">
        <v>19</v>
      </c>
    </row>
    <row r="347" spans="1:12" ht="12.75">
      <c r="A347" s="1"/>
      <c r="B347" s="14"/>
      <c r="C347" s="14"/>
      <c r="D347" s="14"/>
      <c r="E347" s="2"/>
      <c r="F347" s="8"/>
      <c r="H347" s="33"/>
      <c r="I347" s="33"/>
      <c r="J347" s="33"/>
      <c r="K347" s="33"/>
      <c r="L347" s="33"/>
    </row>
    <row r="348" spans="4:12" ht="12.75">
      <c r="D348" s="44" t="s">
        <v>0</v>
      </c>
      <c r="E348" s="3"/>
      <c r="F348" s="14">
        <f>K348*E342</f>
        <v>3.5481599999999993</v>
      </c>
      <c r="H348" s="45" t="s">
        <v>10</v>
      </c>
      <c r="I348" s="9"/>
      <c r="J348" s="9"/>
      <c r="K348" s="42">
        <f>AVERAGE(H337:L346)</f>
        <v>14.08</v>
      </c>
      <c r="L348" t="s">
        <v>11</v>
      </c>
    </row>
    <row r="350" spans="1:5" ht="12.75">
      <c r="A350" s="1" t="s">
        <v>9</v>
      </c>
      <c r="B350" s="1"/>
      <c r="C350" s="1" t="s">
        <v>23</v>
      </c>
      <c r="D350" s="1"/>
      <c r="E350" s="1"/>
    </row>
    <row r="351" spans="1:5" ht="12.75">
      <c r="A351" s="20" t="s">
        <v>8</v>
      </c>
      <c r="B351" s="21">
        <v>35583</v>
      </c>
      <c r="C351" s="1"/>
      <c r="D351" s="1" t="s">
        <v>12</v>
      </c>
      <c r="E351" s="23"/>
    </row>
    <row r="352" spans="8:12" ht="12.75">
      <c r="H352" s="5"/>
      <c r="I352" s="5"/>
      <c r="J352" s="5"/>
      <c r="K352" s="5"/>
      <c r="L352" s="5"/>
    </row>
    <row r="353" spans="1:12" ht="12.75">
      <c r="A353" s="6"/>
      <c r="B353" s="7" t="s">
        <v>1</v>
      </c>
      <c r="C353" s="7" t="s">
        <v>2</v>
      </c>
      <c r="D353" s="8" t="s">
        <v>19</v>
      </c>
      <c r="E353" s="8" t="s">
        <v>5</v>
      </c>
      <c r="F353" s="8"/>
      <c r="H353" s="41" t="s">
        <v>6</v>
      </c>
      <c r="I353" s="9"/>
      <c r="J353" s="9"/>
      <c r="K353" s="9"/>
      <c r="L353" s="9"/>
    </row>
    <row r="354" spans="1:12" ht="12.75">
      <c r="A354" s="10">
        <v>1</v>
      </c>
      <c r="B354" s="15">
        <v>9</v>
      </c>
      <c r="C354" s="10">
        <f>B354*2.54</f>
        <v>22.86</v>
      </c>
      <c r="D354" s="40">
        <v>2.2</v>
      </c>
      <c r="E354" s="26">
        <f>D354/B354</f>
        <v>0.24444444444444446</v>
      </c>
      <c r="F354" s="8"/>
      <c r="H354" s="33">
        <v>0</v>
      </c>
      <c r="I354" s="33">
        <v>0</v>
      </c>
      <c r="J354" s="33">
        <v>20</v>
      </c>
      <c r="K354" s="33">
        <v>20</v>
      </c>
      <c r="L354" s="33">
        <v>20</v>
      </c>
    </row>
    <row r="355" spans="1:12" ht="12.75">
      <c r="A355" s="10">
        <v>2</v>
      </c>
      <c r="B355" s="15">
        <v>10</v>
      </c>
      <c r="C355" s="10">
        <f>B355*2.54</f>
        <v>25.4</v>
      </c>
      <c r="D355" s="40">
        <v>3</v>
      </c>
      <c r="E355" s="26">
        <f>D355/B355</f>
        <v>0.3</v>
      </c>
      <c r="F355" s="8"/>
      <c r="H355" s="33">
        <v>0</v>
      </c>
      <c r="I355" s="33">
        <v>7</v>
      </c>
      <c r="J355" s="33">
        <v>19</v>
      </c>
      <c r="K355" s="33">
        <v>21</v>
      </c>
      <c r="L355" s="33">
        <v>18</v>
      </c>
    </row>
    <row r="356" spans="1:12" ht="12.75">
      <c r="A356" s="10">
        <v>3</v>
      </c>
      <c r="B356" s="15">
        <v>9</v>
      </c>
      <c r="C356" s="10">
        <f>B356*2.54</f>
        <v>22.86</v>
      </c>
      <c r="D356" s="40">
        <v>2.7</v>
      </c>
      <c r="E356" s="26">
        <f>D356/B356</f>
        <v>0.30000000000000004</v>
      </c>
      <c r="F356" s="8"/>
      <c r="H356" s="33">
        <v>0</v>
      </c>
      <c r="I356" s="33">
        <v>6</v>
      </c>
      <c r="J356" s="33">
        <v>5</v>
      </c>
      <c r="K356" s="33">
        <v>21</v>
      </c>
      <c r="L356" s="33">
        <v>16</v>
      </c>
    </row>
    <row r="357" spans="1:12" ht="12.75">
      <c r="A357" s="10">
        <v>4</v>
      </c>
      <c r="B357" s="15">
        <v>9</v>
      </c>
      <c r="C357" s="10">
        <f>B357*2.54</f>
        <v>22.86</v>
      </c>
      <c r="D357" s="40">
        <v>2.6</v>
      </c>
      <c r="E357" s="26">
        <f>D357/B357</f>
        <v>0.2888888888888889</v>
      </c>
      <c r="F357" s="8"/>
      <c r="H357" s="33">
        <v>12</v>
      </c>
      <c r="I357" s="33">
        <v>16</v>
      </c>
      <c r="J357" s="33">
        <v>0</v>
      </c>
      <c r="K357" s="33">
        <v>23</v>
      </c>
      <c r="L357" s="33">
        <v>15</v>
      </c>
    </row>
    <row r="358" spans="1:12" ht="12.75">
      <c r="A358" s="10">
        <v>5</v>
      </c>
      <c r="B358" s="15">
        <v>7.5</v>
      </c>
      <c r="C358" s="10">
        <f>B358*2.54</f>
        <v>19.05</v>
      </c>
      <c r="D358" s="40">
        <v>1.8</v>
      </c>
      <c r="E358" s="26">
        <f>D358/B358</f>
        <v>0.24000000000000002</v>
      </c>
      <c r="F358" s="8"/>
      <c r="H358" s="33">
        <v>12</v>
      </c>
      <c r="I358" s="33">
        <v>8</v>
      </c>
      <c r="J358" s="33">
        <v>0</v>
      </c>
      <c r="K358" s="33">
        <v>21</v>
      </c>
      <c r="L358" s="33">
        <v>17</v>
      </c>
    </row>
    <row r="359" spans="1:12" ht="12.75">
      <c r="A359" s="1" t="s">
        <v>7</v>
      </c>
      <c r="B359" s="14">
        <f>AVERAGE(B354:B358)</f>
        <v>8.9</v>
      </c>
      <c r="C359" s="14">
        <f>AVERAGE(C354:C358)</f>
        <v>22.606</v>
      </c>
      <c r="D359" s="14">
        <f>AVERAGE(D354:D358)</f>
        <v>2.46</v>
      </c>
      <c r="E359" s="2">
        <f>AVERAGE(E354:E358)</f>
        <v>0.2746666666666667</v>
      </c>
      <c r="F359" s="8"/>
      <c r="H359" s="33">
        <v>0</v>
      </c>
      <c r="I359" s="33">
        <v>2</v>
      </c>
      <c r="J359" s="33">
        <v>15</v>
      </c>
      <c r="K359" s="33">
        <v>14</v>
      </c>
      <c r="L359" s="33">
        <v>13</v>
      </c>
    </row>
    <row r="360" spans="1:12" ht="12.75">
      <c r="A360" s="1"/>
      <c r="B360" s="14"/>
      <c r="C360" s="14"/>
      <c r="D360" s="14"/>
      <c r="E360" s="2"/>
      <c r="F360" s="8"/>
      <c r="H360" s="33">
        <v>8</v>
      </c>
      <c r="I360" s="33">
        <v>10</v>
      </c>
      <c r="J360" s="33">
        <v>12</v>
      </c>
      <c r="K360" s="33">
        <v>0</v>
      </c>
      <c r="L360" s="33">
        <v>17</v>
      </c>
    </row>
    <row r="361" spans="1:12" ht="12.75">
      <c r="A361" s="1"/>
      <c r="B361" s="14"/>
      <c r="C361" s="14"/>
      <c r="D361" s="14"/>
      <c r="E361" s="2"/>
      <c r="F361" s="8"/>
      <c r="H361" s="33">
        <v>17</v>
      </c>
      <c r="I361" s="33">
        <v>19</v>
      </c>
      <c r="J361" s="33">
        <v>13</v>
      </c>
      <c r="K361" s="33">
        <v>11</v>
      </c>
      <c r="L361" s="33">
        <v>12</v>
      </c>
    </row>
    <row r="362" spans="1:12" ht="12.75">
      <c r="A362" s="1"/>
      <c r="B362" s="14"/>
      <c r="C362" s="14"/>
      <c r="D362" s="14"/>
      <c r="E362" s="2"/>
      <c r="F362" s="8"/>
      <c r="H362" s="33">
        <v>0</v>
      </c>
      <c r="I362" s="33">
        <v>24</v>
      </c>
      <c r="J362" s="33">
        <v>11</v>
      </c>
      <c r="K362" s="33">
        <v>9</v>
      </c>
      <c r="L362" s="33">
        <v>10</v>
      </c>
    </row>
    <row r="363" spans="1:12" ht="12.75">
      <c r="A363" s="1"/>
      <c r="B363" s="14"/>
      <c r="C363" s="14"/>
      <c r="D363" s="14"/>
      <c r="E363" s="2"/>
      <c r="F363" s="8"/>
      <c r="H363" s="33">
        <v>4</v>
      </c>
      <c r="I363" s="33">
        <v>26</v>
      </c>
      <c r="J363" s="33">
        <v>24</v>
      </c>
      <c r="K363" s="33">
        <v>18</v>
      </c>
      <c r="L363" s="33">
        <v>17</v>
      </c>
    </row>
    <row r="364" spans="1:12" ht="12.75">
      <c r="A364" s="1"/>
      <c r="B364" s="14"/>
      <c r="C364" s="14"/>
      <c r="D364" s="14"/>
      <c r="E364" s="2"/>
      <c r="F364" s="8"/>
      <c r="H364" s="33"/>
      <c r="I364" s="33"/>
      <c r="J364" s="33"/>
      <c r="K364" s="33"/>
      <c r="L364" s="33"/>
    </row>
    <row r="365" spans="4:12" ht="12.75">
      <c r="D365" s="44" t="s">
        <v>0</v>
      </c>
      <c r="E365" s="3"/>
      <c r="F365" s="14">
        <f>K365*E359</f>
        <v>3.3124800000000008</v>
      </c>
      <c r="H365" s="45" t="s">
        <v>10</v>
      </c>
      <c r="I365" s="9"/>
      <c r="J365" s="9"/>
      <c r="K365" s="42">
        <f>AVERAGE(H354:L363)</f>
        <v>12.06</v>
      </c>
      <c r="L365" t="s">
        <v>11</v>
      </c>
    </row>
    <row r="367" spans="1:5" ht="12.75">
      <c r="A367" s="1" t="s">
        <v>9</v>
      </c>
      <c r="B367" s="1"/>
      <c r="C367" s="1" t="s">
        <v>23</v>
      </c>
      <c r="D367" s="1"/>
      <c r="E367" s="1"/>
    </row>
    <row r="368" spans="1:5" ht="12.75">
      <c r="A368" s="20" t="s">
        <v>8</v>
      </c>
      <c r="B368" s="21">
        <v>35584</v>
      </c>
      <c r="C368" s="1"/>
      <c r="D368" s="1" t="s">
        <v>12</v>
      </c>
      <c r="E368" s="23">
        <v>0.3194444444444445</v>
      </c>
    </row>
    <row r="369" spans="8:12" ht="12.75">
      <c r="H369" s="5"/>
      <c r="I369" s="5"/>
      <c r="J369" s="5"/>
      <c r="K369" s="5"/>
      <c r="L369" s="5"/>
    </row>
    <row r="370" spans="1:12" ht="12.75">
      <c r="A370" s="6"/>
      <c r="B370" s="7" t="s">
        <v>1</v>
      </c>
      <c r="C370" s="7" t="s">
        <v>2</v>
      </c>
      <c r="D370" s="8" t="s">
        <v>19</v>
      </c>
      <c r="E370" s="8" t="s">
        <v>5</v>
      </c>
      <c r="F370" s="8"/>
      <c r="H370" s="41" t="s">
        <v>6</v>
      </c>
      <c r="I370" s="9"/>
      <c r="J370" s="9"/>
      <c r="K370" s="9"/>
      <c r="L370" s="9"/>
    </row>
    <row r="371" spans="1:12" ht="12.75">
      <c r="A371" s="10">
        <v>1</v>
      </c>
      <c r="B371" s="15">
        <v>9</v>
      </c>
      <c r="C371" s="10">
        <f>B371*2.54</f>
        <v>22.86</v>
      </c>
      <c r="D371" s="40">
        <v>2.6</v>
      </c>
      <c r="E371" s="26">
        <f>D371/B371</f>
        <v>0.2888888888888889</v>
      </c>
      <c r="F371" s="8"/>
      <c r="H371" s="33">
        <v>7</v>
      </c>
      <c r="I371" s="33">
        <v>4</v>
      </c>
      <c r="J371" s="33">
        <v>3</v>
      </c>
      <c r="K371" s="33">
        <v>13</v>
      </c>
      <c r="L371" s="33">
        <v>19</v>
      </c>
    </row>
    <row r="372" spans="1:12" ht="12.75">
      <c r="A372" s="10">
        <v>2</v>
      </c>
      <c r="B372" s="15">
        <v>6</v>
      </c>
      <c r="C372" s="10">
        <f>B372*2.54</f>
        <v>15.24</v>
      </c>
      <c r="D372" s="40">
        <v>1.9</v>
      </c>
      <c r="E372" s="26">
        <f>D372/B372</f>
        <v>0.31666666666666665</v>
      </c>
      <c r="F372" s="8"/>
      <c r="H372" s="33">
        <v>10</v>
      </c>
      <c r="I372" s="33">
        <v>18</v>
      </c>
      <c r="J372" s="33">
        <v>9</v>
      </c>
      <c r="K372" s="33">
        <v>14</v>
      </c>
      <c r="L372" s="33">
        <v>20</v>
      </c>
    </row>
    <row r="373" spans="1:12" ht="12.75">
      <c r="A373" s="10">
        <v>3</v>
      </c>
      <c r="B373" s="15">
        <v>5</v>
      </c>
      <c r="C373" s="10">
        <f>B373*2.54</f>
        <v>12.7</v>
      </c>
      <c r="D373" s="40">
        <v>1.5</v>
      </c>
      <c r="E373" s="26">
        <f>D373/B373</f>
        <v>0.3</v>
      </c>
      <c r="F373" s="8"/>
      <c r="H373" s="33">
        <v>0</v>
      </c>
      <c r="I373" s="33">
        <v>14</v>
      </c>
      <c r="J373" s="33">
        <v>22</v>
      </c>
      <c r="K373" s="33">
        <v>13</v>
      </c>
      <c r="L373" s="33">
        <v>21</v>
      </c>
    </row>
    <row r="374" spans="1:12" ht="12.75">
      <c r="A374" s="10">
        <v>4</v>
      </c>
      <c r="B374" s="15">
        <v>10</v>
      </c>
      <c r="C374" s="10">
        <f>B374*2.54</f>
        <v>25.4</v>
      </c>
      <c r="D374" s="40">
        <v>3.1</v>
      </c>
      <c r="E374" s="26">
        <f>D374/B374</f>
        <v>0.31</v>
      </c>
      <c r="F374" s="8"/>
      <c r="H374" s="33">
        <v>0</v>
      </c>
      <c r="I374" s="33">
        <v>0</v>
      </c>
      <c r="J374" s="33">
        <v>26</v>
      </c>
      <c r="K374" s="33">
        <v>19</v>
      </c>
      <c r="L374" s="33">
        <v>14</v>
      </c>
    </row>
    <row r="375" spans="1:12" ht="12.75">
      <c r="A375" s="10">
        <v>5</v>
      </c>
      <c r="B375" s="15">
        <v>3.5</v>
      </c>
      <c r="C375" s="10">
        <f>B375*2.54</f>
        <v>8.89</v>
      </c>
      <c r="D375" s="40">
        <v>0.4</v>
      </c>
      <c r="E375" s="26">
        <f>D375/B375</f>
        <v>0.1142857142857143</v>
      </c>
      <c r="F375" s="8"/>
      <c r="H375" s="33">
        <v>0</v>
      </c>
      <c r="I375" s="33">
        <v>0</v>
      </c>
      <c r="J375" s="33">
        <v>29</v>
      </c>
      <c r="K375" s="33">
        <v>18</v>
      </c>
      <c r="L375" s="33">
        <v>0</v>
      </c>
    </row>
    <row r="376" spans="1:12" ht="12.75">
      <c r="A376" s="1" t="s">
        <v>7</v>
      </c>
      <c r="B376" s="14">
        <f>AVERAGE(B371:B375)</f>
        <v>6.7</v>
      </c>
      <c r="C376" s="14">
        <f>AVERAGE(C371:C375)</f>
        <v>17.017999999999997</v>
      </c>
      <c r="D376" s="14">
        <f>AVERAGE(D371:D375)</f>
        <v>1.9</v>
      </c>
      <c r="E376" s="2">
        <f>AVERAGE(E371:E375)</f>
        <v>0.265968253968254</v>
      </c>
      <c r="F376" s="8"/>
      <c r="H376" s="33">
        <v>0</v>
      </c>
      <c r="I376" s="33">
        <v>0</v>
      </c>
      <c r="J376" s="33">
        <v>19</v>
      </c>
      <c r="K376" s="33">
        <v>14</v>
      </c>
      <c r="L376" s="33">
        <v>0</v>
      </c>
    </row>
    <row r="377" spans="1:12" ht="12.75">
      <c r="A377" s="1"/>
      <c r="B377" s="14"/>
      <c r="C377" s="14"/>
      <c r="D377" s="14"/>
      <c r="E377" s="2"/>
      <c r="F377" s="8"/>
      <c r="H377" s="33">
        <v>0</v>
      </c>
      <c r="I377" s="33">
        <v>0</v>
      </c>
      <c r="J377" s="33">
        <v>18</v>
      </c>
      <c r="K377" s="33">
        <v>21</v>
      </c>
      <c r="L377" s="33">
        <v>16</v>
      </c>
    </row>
    <row r="378" spans="1:12" ht="12.75">
      <c r="A378" s="1"/>
      <c r="B378" s="14"/>
      <c r="C378" s="14"/>
      <c r="D378" s="14"/>
      <c r="E378" s="2"/>
      <c r="F378" s="8"/>
      <c r="H378" s="33">
        <v>0</v>
      </c>
      <c r="I378" s="33">
        <v>0</v>
      </c>
      <c r="J378" s="33">
        <v>0</v>
      </c>
      <c r="K378" s="33">
        <v>0</v>
      </c>
      <c r="L378" s="33">
        <v>17</v>
      </c>
    </row>
    <row r="379" spans="1:12" ht="12.75">
      <c r="A379" s="1"/>
      <c r="B379" s="14"/>
      <c r="C379" s="14"/>
      <c r="D379" s="14"/>
      <c r="E379" s="2"/>
      <c r="F379" s="8"/>
      <c r="H379" s="33">
        <v>0</v>
      </c>
      <c r="I379" s="33">
        <v>0</v>
      </c>
      <c r="J379" s="33">
        <v>0</v>
      </c>
      <c r="K379" s="33">
        <v>0</v>
      </c>
      <c r="L379" s="33">
        <v>14</v>
      </c>
    </row>
    <row r="380" spans="1:12" ht="12.75">
      <c r="A380" s="1"/>
      <c r="B380" s="14"/>
      <c r="C380" s="14"/>
      <c r="D380" s="14"/>
      <c r="E380" s="2"/>
      <c r="F380" s="8"/>
      <c r="H380" s="33">
        <v>0</v>
      </c>
      <c r="I380" s="33">
        <v>0</v>
      </c>
      <c r="J380" s="33">
        <v>0</v>
      </c>
      <c r="K380" s="33">
        <v>0</v>
      </c>
      <c r="L380" s="33">
        <v>17</v>
      </c>
    </row>
    <row r="381" spans="1:12" ht="12.75">
      <c r="A381" s="1"/>
      <c r="B381" s="14"/>
      <c r="C381" s="14"/>
      <c r="D381" s="14"/>
      <c r="E381" s="2"/>
      <c r="F381" s="8"/>
      <c r="H381" s="33"/>
      <c r="I381" s="33"/>
      <c r="J381" s="33"/>
      <c r="K381" s="33"/>
      <c r="L381" s="33"/>
    </row>
    <row r="382" spans="4:12" ht="12.75">
      <c r="D382" s="44" t="s">
        <v>0</v>
      </c>
      <c r="E382" s="3"/>
      <c r="F382" s="14">
        <f>K382*E376</f>
        <v>2.2820076190476195</v>
      </c>
      <c r="H382" s="45" t="s">
        <v>10</v>
      </c>
      <c r="I382" s="9"/>
      <c r="J382" s="9"/>
      <c r="K382" s="42">
        <f>AVERAGE(H371:L380)</f>
        <v>8.58</v>
      </c>
      <c r="L382" t="s">
        <v>11</v>
      </c>
    </row>
    <row r="384" spans="1:5" ht="12.75">
      <c r="A384" s="1" t="s">
        <v>9</v>
      </c>
      <c r="B384" s="1"/>
      <c r="C384" s="1" t="s">
        <v>23</v>
      </c>
      <c r="D384" s="1"/>
      <c r="E384" s="1"/>
    </row>
    <row r="385" spans="1:5" ht="12.75">
      <c r="A385" s="20" t="s">
        <v>8</v>
      </c>
      <c r="B385" s="21">
        <v>35585</v>
      </c>
      <c r="C385" s="1"/>
      <c r="D385" s="1" t="s">
        <v>12</v>
      </c>
      <c r="E385" s="23">
        <v>0.2951388888888889</v>
      </c>
    </row>
    <row r="386" spans="8:12" ht="12.75">
      <c r="H386" s="5"/>
      <c r="I386" s="5"/>
      <c r="J386" s="5"/>
      <c r="K386" s="5"/>
      <c r="L386" s="5"/>
    </row>
    <row r="387" spans="1:12" ht="12.75">
      <c r="A387" s="6"/>
      <c r="B387" s="7" t="s">
        <v>1</v>
      </c>
      <c r="C387" s="7" t="s">
        <v>2</v>
      </c>
      <c r="D387" s="8" t="s">
        <v>19</v>
      </c>
      <c r="E387" s="8" t="s">
        <v>5</v>
      </c>
      <c r="F387" s="8"/>
      <c r="H387" s="41" t="s">
        <v>6</v>
      </c>
      <c r="I387" s="9"/>
      <c r="J387" s="9"/>
      <c r="K387" s="9"/>
      <c r="L387" s="9"/>
    </row>
    <row r="388" spans="1:12" ht="12.75">
      <c r="A388" s="10">
        <v>1</v>
      </c>
      <c r="B388" s="15">
        <v>0</v>
      </c>
      <c r="C388" s="10">
        <f>B388*2.54</f>
        <v>0</v>
      </c>
      <c r="D388" s="40">
        <v>0</v>
      </c>
      <c r="E388" s="40">
        <v>0</v>
      </c>
      <c r="F388" s="8"/>
      <c r="H388" s="33">
        <v>19</v>
      </c>
      <c r="I388" s="33">
        <v>19</v>
      </c>
      <c r="J388" s="33">
        <v>32</v>
      </c>
      <c r="K388" s="33">
        <v>13</v>
      </c>
      <c r="L388" s="33">
        <v>17</v>
      </c>
    </row>
    <row r="389" spans="1:12" ht="12.75">
      <c r="A389" s="10">
        <v>2</v>
      </c>
      <c r="B389" s="15">
        <v>0</v>
      </c>
      <c r="C389" s="10">
        <f>B389*2.54</f>
        <v>0</v>
      </c>
      <c r="D389" s="40">
        <v>0</v>
      </c>
      <c r="E389" s="40">
        <v>0</v>
      </c>
      <c r="F389" s="8"/>
      <c r="H389" s="33">
        <v>17</v>
      </c>
      <c r="I389" s="33">
        <v>0</v>
      </c>
      <c r="J389" s="33">
        <v>37</v>
      </c>
      <c r="K389" s="33">
        <v>15</v>
      </c>
      <c r="L389" s="33">
        <v>20</v>
      </c>
    </row>
    <row r="390" spans="1:12" ht="12.75">
      <c r="A390" s="10">
        <v>3</v>
      </c>
      <c r="B390" s="15">
        <v>0</v>
      </c>
      <c r="C390" s="10">
        <f>B390*2.54</f>
        <v>0</v>
      </c>
      <c r="D390" s="40">
        <v>0</v>
      </c>
      <c r="E390" s="40">
        <v>0</v>
      </c>
      <c r="F390" s="8"/>
      <c r="H390" s="33">
        <v>15</v>
      </c>
      <c r="I390" s="33">
        <v>21</v>
      </c>
      <c r="J390" s="33">
        <v>30</v>
      </c>
      <c r="K390" s="33">
        <v>20</v>
      </c>
      <c r="L390" s="33">
        <v>31</v>
      </c>
    </row>
    <row r="391" spans="1:12" ht="12.75">
      <c r="A391" s="10">
        <v>4</v>
      </c>
      <c r="B391" s="15">
        <v>0</v>
      </c>
      <c r="C391" s="10">
        <f>B391*2.54</f>
        <v>0</v>
      </c>
      <c r="D391" s="40">
        <v>0</v>
      </c>
      <c r="E391" s="40">
        <v>0</v>
      </c>
      <c r="F391" s="8"/>
      <c r="H391" s="33">
        <v>0</v>
      </c>
      <c r="I391" s="33">
        <v>25</v>
      </c>
      <c r="J391" s="33">
        <v>20</v>
      </c>
      <c r="K391" s="33">
        <v>19</v>
      </c>
      <c r="L391" s="33">
        <v>22</v>
      </c>
    </row>
    <row r="392" spans="1:12" ht="12.75">
      <c r="A392" s="10">
        <v>5</v>
      </c>
      <c r="B392" s="15">
        <v>0</v>
      </c>
      <c r="C392" s="10">
        <f>B392*2.54</f>
        <v>0</v>
      </c>
      <c r="D392" s="40">
        <v>0</v>
      </c>
      <c r="E392" s="40">
        <v>0</v>
      </c>
      <c r="F392" s="8"/>
      <c r="H392" s="33">
        <v>15</v>
      </c>
      <c r="I392" s="33">
        <v>25</v>
      </c>
      <c r="J392" s="33">
        <v>18</v>
      </c>
      <c r="K392" s="33">
        <v>0</v>
      </c>
      <c r="L392" s="33">
        <v>29</v>
      </c>
    </row>
    <row r="393" spans="1:12" ht="12.75">
      <c r="A393" s="1" t="s">
        <v>7</v>
      </c>
      <c r="B393" s="14">
        <f>AVERAGE(B388:B392)</f>
        <v>0</v>
      </c>
      <c r="C393" s="14">
        <f>AVERAGE(C388:C392)</f>
        <v>0</v>
      </c>
      <c r="D393" s="14">
        <f>AVERAGE(D388:D392)</f>
        <v>0</v>
      </c>
      <c r="E393" s="2">
        <f>AVERAGE(E388:E392)</f>
        <v>0</v>
      </c>
      <c r="F393" s="8"/>
      <c r="H393" s="33">
        <v>17</v>
      </c>
      <c r="I393" s="33">
        <v>23</v>
      </c>
      <c r="J393" s="33">
        <v>19</v>
      </c>
      <c r="K393" s="33">
        <v>0</v>
      </c>
      <c r="L393" s="33">
        <v>23</v>
      </c>
    </row>
    <row r="394" spans="1:12" ht="12.75">
      <c r="A394" s="1"/>
      <c r="B394" s="14"/>
      <c r="C394" s="14"/>
      <c r="D394" s="14"/>
      <c r="E394" s="2"/>
      <c r="F394" s="8"/>
      <c r="H394" s="33">
        <v>27</v>
      </c>
      <c r="I394" s="33">
        <v>27</v>
      </c>
      <c r="J394" s="33">
        <v>23</v>
      </c>
      <c r="K394" s="33">
        <v>19</v>
      </c>
      <c r="L394" s="33">
        <v>26</v>
      </c>
    </row>
    <row r="395" spans="1:12" ht="12.75">
      <c r="A395" s="1"/>
      <c r="B395" s="14"/>
      <c r="C395" s="14"/>
      <c r="D395" s="14"/>
      <c r="E395" s="2"/>
      <c r="F395" s="8"/>
      <c r="H395" s="33">
        <v>26</v>
      </c>
      <c r="I395" s="33">
        <v>26</v>
      </c>
      <c r="J395" s="33">
        <v>18</v>
      </c>
      <c r="K395" s="33">
        <v>19</v>
      </c>
      <c r="L395" s="33">
        <v>23</v>
      </c>
    </row>
    <row r="396" spans="1:12" ht="12.75">
      <c r="A396" s="1"/>
      <c r="B396" s="14"/>
      <c r="C396" s="14"/>
      <c r="D396" s="14"/>
      <c r="E396" s="2"/>
      <c r="F396" s="8"/>
      <c r="H396" s="33">
        <v>27</v>
      </c>
      <c r="I396" s="33">
        <v>0</v>
      </c>
      <c r="J396" s="33">
        <v>23</v>
      </c>
      <c r="K396" s="33">
        <v>18</v>
      </c>
      <c r="L396" s="33">
        <v>26</v>
      </c>
    </row>
    <row r="397" spans="1:12" ht="12.75">
      <c r="A397" s="1"/>
      <c r="B397" s="14"/>
      <c r="C397" s="14"/>
      <c r="D397" s="14"/>
      <c r="E397" s="2"/>
      <c r="F397" s="8"/>
      <c r="H397" s="33">
        <v>26</v>
      </c>
      <c r="I397" s="33">
        <v>24</v>
      </c>
      <c r="J397" s="33">
        <v>0</v>
      </c>
      <c r="K397" s="33">
        <v>24</v>
      </c>
      <c r="L397" s="33">
        <v>38</v>
      </c>
    </row>
    <row r="398" spans="1:12" ht="12.75">
      <c r="A398" s="1"/>
      <c r="B398" s="14"/>
      <c r="C398" s="14"/>
      <c r="D398" s="14"/>
      <c r="E398" s="2"/>
      <c r="F398" s="8"/>
      <c r="H398" s="33"/>
      <c r="I398" s="33"/>
      <c r="J398" s="33"/>
      <c r="K398" s="33"/>
      <c r="L398" s="33"/>
    </row>
    <row r="399" spans="4:12" ht="12.75">
      <c r="D399" s="44" t="s">
        <v>0</v>
      </c>
      <c r="E399" s="3"/>
      <c r="F399" s="14">
        <f>K399*E393</f>
        <v>0</v>
      </c>
      <c r="H399" s="45" t="s">
        <v>10</v>
      </c>
      <c r="I399" s="9"/>
      <c r="J399" s="9"/>
      <c r="K399" s="42">
        <f>AVERAGE(H388:L397)</f>
        <v>20.02</v>
      </c>
      <c r="L399" t="s">
        <v>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L310"/>
  <sheetViews>
    <sheetView workbookViewId="0" topLeftCell="A1">
      <selection activeCell="F30" sqref="F30"/>
    </sheetView>
  </sheetViews>
  <sheetFormatPr defaultColWidth="9.140625" defaultRowHeight="12.75"/>
  <sheetData>
    <row r="4" spans="1:5" ht="12.75">
      <c r="A4" s="1" t="s">
        <v>9</v>
      </c>
      <c r="B4" s="1"/>
      <c r="C4" s="1" t="s">
        <v>24</v>
      </c>
      <c r="D4" s="1"/>
      <c r="E4" s="1"/>
    </row>
    <row r="5" spans="1:5" ht="12.75">
      <c r="A5" s="20" t="s">
        <v>8</v>
      </c>
      <c r="B5" s="21">
        <v>35563</v>
      </c>
      <c r="C5" s="1"/>
      <c r="D5" s="1" t="s">
        <v>12</v>
      </c>
      <c r="E5" s="1" t="s">
        <v>25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19</v>
      </c>
      <c r="E7" s="8" t="s">
        <v>5</v>
      </c>
      <c r="F7" s="8"/>
      <c r="H7" s="9" t="s">
        <v>6</v>
      </c>
      <c r="I7" s="9"/>
      <c r="J7" s="9"/>
      <c r="K7" s="9"/>
      <c r="L7" s="9"/>
    </row>
    <row r="8" spans="1:12" ht="12.75">
      <c r="A8" s="10">
        <v>1</v>
      </c>
      <c r="B8" s="15">
        <v>10</v>
      </c>
      <c r="C8" s="10">
        <f>B8*2.54</f>
        <v>25.4</v>
      </c>
      <c r="D8" s="15">
        <v>2.8</v>
      </c>
      <c r="E8" s="26">
        <f>D8/B8</f>
        <v>0.27999999999999997</v>
      </c>
      <c r="F8" s="11"/>
      <c r="H8" s="16">
        <v>31</v>
      </c>
      <c r="I8" s="16">
        <v>48</v>
      </c>
      <c r="J8" s="16">
        <v>45</v>
      </c>
      <c r="K8" s="16">
        <v>0</v>
      </c>
      <c r="L8" s="16">
        <v>18</v>
      </c>
    </row>
    <row r="9" spans="1:12" ht="12.75">
      <c r="A9" s="10">
        <v>2</v>
      </c>
      <c r="B9" s="15">
        <v>9</v>
      </c>
      <c r="C9" s="10">
        <f>B9*2.54</f>
        <v>22.86</v>
      </c>
      <c r="D9" s="15">
        <v>2.9</v>
      </c>
      <c r="E9" s="26">
        <f>D9/B9</f>
        <v>0.3222222222222222</v>
      </c>
      <c r="F9" s="11"/>
      <c r="H9" s="16">
        <v>37</v>
      </c>
      <c r="I9" s="16">
        <v>52</v>
      </c>
      <c r="J9" s="16">
        <v>38</v>
      </c>
      <c r="K9" s="16">
        <v>0</v>
      </c>
      <c r="L9" s="16">
        <v>0</v>
      </c>
    </row>
    <row r="10" spans="1:12" ht="12.75">
      <c r="A10" s="10">
        <v>3</v>
      </c>
      <c r="B10" s="15">
        <v>18</v>
      </c>
      <c r="C10" s="10">
        <f>B10*2.54</f>
        <v>45.72</v>
      </c>
      <c r="D10" s="15">
        <v>5.9</v>
      </c>
      <c r="E10" s="26">
        <f>D10/B10</f>
        <v>0.3277777777777778</v>
      </c>
      <c r="F10" s="11"/>
      <c r="H10" s="16">
        <v>43</v>
      </c>
      <c r="I10" s="16">
        <v>46</v>
      </c>
      <c r="J10" s="16">
        <v>38</v>
      </c>
      <c r="K10" s="16">
        <v>30</v>
      </c>
      <c r="L10" s="16">
        <v>44</v>
      </c>
    </row>
    <row r="11" spans="1:12" ht="12.75">
      <c r="A11" s="10">
        <v>4</v>
      </c>
      <c r="B11" s="15">
        <v>17</v>
      </c>
      <c r="C11" s="10">
        <f>B11*2.54</f>
        <v>43.18</v>
      </c>
      <c r="D11" s="15">
        <v>6</v>
      </c>
      <c r="E11" s="26">
        <f>D11/B11</f>
        <v>0.35294117647058826</v>
      </c>
      <c r="F11" s="11"/>
      <c r="H11" s="16">
        <v>39</v>
      </c>
      <c r="I11" s="16">
        <v>44</v>
      </c>
      <c r="J11" s="16">
        <v>25</v>
      </c>
      <c r="K11" s="16">
        <v>31</v>
      </c>
      <c r="L11" s="16">
        <v>18</v>
      </c>
    </row>
    <row r="12" spans="1:12" ht="12.75">
      <c r="A12" s="10">
        <v>5</v>
      </c>
      <c r="B12" s="15">
        <v>15</v>
      </c>
      <c r="C12" s="10">
        <f>B12*2.54</f>
        <v>38.1</v>
      </c>
      <c r="D12" s="15">
        <v>4.6</v>
      </c>
      <c r="E12" s="26">
        <f>D12/B12</f>
        <v>0.30666666666666664</v>
      </c>
      <c r="F12" s="11"/>
      <c r="H12" s="16">
        <v>0</v>
      </c>
      <c r="I12" s="16">
        <v>43</v>
      </c>
      <c r="J12" s="16">
        <v>31</v>
      </c>
      <c r="K12" s="16">
        <v>30</v>
      </c>
      <c r="L12" s="16">
        <v>0</v>
      </c>
    </row>
    <row r="13" spans="1:12" ht="12.75">
      <c r="A13" s="1" t="s">
        <v>7</v>
      </c>
      <c r="B13" s="14">
        <f>AVERAGE(B8:B12)</f>
        <v>13.8</v>
      </c>
      <c r="C13" s="14">
        <f>AVERAGE(C8:C12)</f>
        <v>35.052</v>
      </c>
      <c r="D13" s="14">
        <f>AVERAGE(D8:D12)</f>
        <v>4.44</v>
      </c>
      <c r="E13" s="2">
        <f>AVERAGE(E8:E12)</f>
        <v>0.31792156862745097</v>
      </c>
      <c r="F13" s="2"/>
      <c r="H13" s="16">
        <v>23</v>
      </c>
      <c r="I13" s="16">
        <v>40</v>
      </c>
      <c r="J13" s="16">
        <v>30</v>
      </c>
      <c r="K13" s="16">
        <v>51</v>
      </c>
      <c r="L13" s="16">
        <v>37</v>
      </c>
    </row>
    <row r="14" spans="8:12" ht="12.75">
      <c r="H14" s="16">
        <v>38</v>
      </c>
      <c r="I14" s="16">
        <v>32</v>
      </c>
      <c r="J14" s="16">
        <v>33</v>
      </c>
      <c r="K14" s="16">
        <v>52</v>
      </c>
      <c r="L14" s="16">
        <v>27</v>
      </c>
    </row>
    <row r="15" spans="8:12" ht="12.75">
      <c r="H15" s="16">
        <v>38</v>
      </c>
      <c r="I15" s="16">
        <v>41</v>
      </c>
      <c r="J15" s="16">
        <v>36</v>
      </c>
      <c r="K15" s="16">
        <v>30</v>
      </c>
      <c r="L15" s="16">
        <v>41</v>
      </c>
    </row>
    <row r="16" spans="8:12" ht="12.75">
      <c r="H16" s="16">
        <v>33</v>
      </c>
      <c r="I16" s="16">
        <v>34</v>
      </c>
      <c r="J16" s="16">
        <v>29</v>
      </c>
      <c r="K16" s="16">
        <v>21</v>
      </c>
      <c r="L16" s="16">
        <v>16</v>
      </c>
    </row>
    <row r="17" spans="8:12" ht="12.75">
      <c r="H17" s="16">
        <v>37</v>
      </c>
      <c r="I17" s="16">
        <v>44</v>
      </c>
      <c r="J17" s="16">
        <v>0</v>
      </c>
      <c r="K17" s="16">
        <v>32</v>
      </c>
      <c r="L17" s="16">
        <v>0</v>
      </c>
    </row>
    <row r="19" spans="4:12" ht="12.75">
      <c r="D19" s="44" t="s">
        <v>0</v>
      </c>
      <c r="E19" s="3"/>
      <c r="F19" s="14">
        <f>K19*E13</f>
        <v>9.702966274509803</v>
      </c>
      <c r="H19" s="45" t="s">
        <v>10</v>
      </c>
      <c r="I19" s="9"/>
      <c r="J19" s="9"/>
      <c r="K19" s="46">
        <f>AVERAGE(H8:L17)</f>
        <v>30.52</v>
      </c>
      <c r="L19" t="s">
        <v>11</v>
      </c>
    </row>
    <row r="21" spans="8:10" ht="12.75">
      <c r="H21" t="s">
        <v>15</v>
      </c>
      <c r="I21" s="10" t="s">
        <v>16</v>
      </c>
      <c r="J21">
        <v>3.81</v>
      </c>
    </row>
    <row r="22" spans="9:10" ht="12.75">
      <c r="I22" s="10" t="s">
        <v>17</v>
      </c>
      <c r="J22">
        <v>9.67</v>
      </c>
    </row>
    <row r="24" spans="1:5" ht="12.75">
      <c r="A24" s="1" t="s">
        <v>9</v>
      </c>
      <c r="B24" s="1"/>
      <c r="C24" s="1" t="s">
        <v>24</v>
      </c>
      <c r="D24" s="1"/>
      <c r="E24" s="1"/>
    </row>
    <row r="25" spans="1:5" ht="12.75">
      <c r="A25" s="20" t="s">
        <v>8</v>
      </c>
      <c r="B25" s="21">
        <v>35564</v>
      </c>
      <c r="C25" s="1"/>
      <c r="D25" s="1" t="s">
        <v>12</v>
      </c>
      <c r="E25" s="1" t="s">
        <v>31</v>
      </c>
    </row>
    <row r="26" spans="8:12" ht="12.75">
      <c r="H26" s="5"/>
      <c r="I26" s="5"/>
      <c r="J26" s="5"/>
      <c r="K26" s="5"/>
      <c r="L26" s="5"/>
    </row>
    <row r="27" spans="1:12" ht="12.75">
      <c r="A27" s="6"/>
      <c r="B27" s="7" t="s">
        <v>1</v>
      </c>
      <c r="C27" s="7" t="s">
        <v>2</v>
      </c>
      <c r="D27" s="8" t="s">
        <v>19</v>
      </c>
      <c r="E27" s="8" t="s">
        <v>5</v>
      </c>
      <c r="F27" s="8"/>
      <c r="H27" s="9" t="s">
        <v>6</v>
      </c>
      <c r="I27" s="9"/>
      <c r="J27" s="9"/>
      <c r="K27" s="9"/>
      <c r="L27" s="9"/>
    </row>
    <row r="28" spans="1:12" ht="12.75">
      <c r="A28" s="10">
        <v>1</v>
      </c>
      <c r="B28" s="15">
        <v>11</v>
      </c>
      <c r="C28" s="10">
        <f>B28*2.54</f>
        <v>27.94</v>
      </c>
      <c r="D28" s="15">
        <v>2.5</v>
      </c>
      <c r="E28" s="26">
        <f>D28/B28</f>
        <v>0.22727272727272727</v>
      </c>
      <c r="F28" s="11"/>
      <c r="H28" s="16">
        <v>33</v>
      </c>
      <c r="I28" s="16">
        <v>29</v>
      </c>
      <c r="J28" s="16">
        <v>38</v>
      </c>
      <c r="K28" s="16">
        <v>21</v>
      </c>
      <c r="L28" s="16">
        <v>35</v>
      </c>
    </row>
    <row r="29" spans="1:12" ht="12.75">
      <c r="A29" s="10">
        <v>2</v>
      </c>
      <c r="B29" s="15">
        <v>9</v>
      </c>
      <c r="C29" s="10">
        <f>B29*2.54</f>
        <v>22.86</v>
      </c>
      <c r="D29" s="15">
        <v>1.3</v>
      </c>
      <c r="E29" s="26">
        <f>D29/B29</f>
        <v>0.14444444444444446</v>
      </c>
      <c r="F29" s="11"/>
      <c r="H29" s="16">
        <v>25</v>
      </c>
      <c r="I29" s="16">
        <v>23</v>
      </c>
      <c r="J29" s="16">
        <v>33</v>
      </c>
      <c r="K29" s="16">
        <v>39</v>
      </c>
      <c r="L29" s="16">
        <v>33</v>
      </c>
    </row>
    <row r="30" spans="1:12" ht="12.75">
      <c r="A30" s="10">
        <v>3</v>
      </c>
      <c r="B30" s="15">
        <v>14</v>
      </c>
      <c r="C30" s="10">
        <f>B30*2.54</f>
        <v>35.56</v>
      </c>
      <c r="D30" s="15">
        <v>3.7</v>
      </c>
      <c r="E30" s="26">
        <f>D30/B30</f>
        <v>0.2642857142857143</v>
      </c>
      <c r="F30" s="11"/>
      <c r="H30" s="16">
        <v>31</v>
      </c>
      <c r="I30" s="16">
        <v>15</v>
      </c>
      <c r="J30" s="16">
        <v>27</v>
      </c>
      <c r="K30" s="16">
        <v>33</v>
      </c>
      <c r="L30" s="16">
        <v>28</v>
      </c>
    </row>
    <row r="31" spans="1:12" ht="12.75">
      <c r="A31" s="10">
        <v>4</v>
      </c>
      <c r="B31" s="15">
        <v>12</v>
      </c>
      <c r="C31" s="10">
        <f>B31*2.54</f>
        <v>30.48</v>
      </c>
      <c r="D31" s="15">
        <v>2.8</v>
      </c>
      <c r="E31" s="26">
        <f>D31/B31</f>
        <v>0.2333333333333333</v>
      </c>
      <c r="F31" s="11"/>
      <c r="H31" s="16">
        <v>43</v>
      </c>
      <c r="I31" s="16">
        <v>24</v>
      </c>
      <c r="J31" s="16">
        <v>31</v>
      </c>
      <c r="K31" s="16">
        <v>36</v>
      </c>
      <c r="L31" s="16">
        <v>30</v>
      </c>
    </row>
    <row r="32" spans="1:12" ht="12.75">
      <c r="A32" s="10">
        <v>5</v>
      </c>
      <c r="B32" s="15">
        <v>8</v>
      </c>
      <c r="C32" s="10">
        <f>B32*2.54</f>
        <v>20.32</v>
      </c>
      <c r="D32" s="15">
        <v>1.1</v>
      </c>
      <c r="E32" s="26">
        <f>D32/B32</f>
        <v>0.1375</v>
      </c>
      <c r="F32" s="11"/>
      <c r="H32" s="16">
        <v>40</v>
      </c>
      <c r="I32" s="16">
        <v>33</v>
      </c>
      <c r="J32" s="16">
        <v>29</v>
      </c>
      <c r="K32" s="16">
        <v>34</v>
      </c>
      <c r="L32" s="16">
        <v>44</v>
      </c>
    </row>
    <row r="33" spans="1:12" ht="12.75">
      <c r="A33" s="1" t="s">
        <v>7</v>
      </c>
      <c r="B33" s="14">
        <f>AVERAGE(B28:B32)</f>
        <v>10.8</v>
      </c>
      <c r="C33" s="14">
        <f>AVERAGE(C28:C32)</f>
        <v>27.432</v>
      </c>
      <c r="D33" s="14">
        <f>AVERAGE(D28:D32)</f>
        <v>2.2800000000000002</v>
      </c>
      <c r="E33" s="2">
        <f>AVERAGE(E28:E32)</f>
        <v>0.20136724386724386</v>
      </c>
      <c r="F33" s="2"/>
      <c r="H33" s="16">
        <v>40</v>
      </c>
      <c r="I33" s="16">
        <v>46</v>
      </c>
      <c r="J33" s="16">
        <v>25</v>
      </c>
      <c r="K33" s="16">
        <v>30</v>
      </c>
      <c r="L33" s="16">
        <v>35</v>
      </c>
    </row>
    <row r="34" spans="8:12" ht="12.75">
      <c r="H34" s="16">
        <v>31</v>
      </c>
      <c r="I34" s="16">
        <v>36</v>
      </c>
      <c r="J34" s="16">
        <v>32</v>
      </c>
      <c r="K34" s="16">
        <v>32</v>
      </c>
      <c r="L34" s="16">
        <v>42</v>
      </c>
    </row>
    <row r="35" spans="8:12" ht="12.75">
      <c r="H35" s="16">
        <v>19</v>
      </c>
      <c r="I35" s="16">
        <v>31</v>
      </c>
      <c r="J35" s="16">
        <v>25</v>
      </c>
      <c r="K35" s="16">
        <v>36</v>
      </c>
      <c r="L35" s="16">
        <v>35</v>
      </c>
    </row>
    <row r="36" spans="8:12" ht="12.75">
      <c r="H36" s="16">
        <v>28</v>
      </c>
      <c r="I36" s="16">
        <v>24</v>
      </c>
      <c r="J36" s="16">
        <v>18</v>
      </c>
      <c r="K36" s="16">
        <v>34</v>
      </c>
      <c r="L36" s="16">
        <v>31</v>
      </c>
    </row>
    <row r="37" spans="8:12" ht="12.75">
      <c r="H37" s="16">
        <v>25</v>
      </c>
      <c r="I37" s="16">
        <v>34</v>
      </c>
      <c r="J37" s="16">
        <v>22</v>
      </c>
      <c r="K37" s="16">
        <v>28</v>
      </c>
      <c r="L37" s="16">
        <v>28</v>
      </c>
    </row>
    <row r="39" spans="4:12" ht="12.75">
      <c r="D39" s="44" t="s">
        <v>0</v>
      </c>
      <c r="E39" s="3"/>
      <c r="F39" s="14">
        <f>K39*E33</f>
        <v>6.258493939393939</v>
      </c>
      <c r="H39" s="45" t="s">
        <v>10</v>
      </c>
      <c r="I39" s="9"/>
      <c r="J39" s="9"/>
      <c r="K39" s="46">
        <f>AVERAGE(H28:L37)</f>
        <v>31.08</v>
      </c>
      <c r="L39" t="s">
        <v>11</v>
      </c>
    </row>
    <row r="41" spans="8:10" ht="12.75">
      <c r="H41" t="s">
        <v>15</v>
      </c>
      <c r="I41" s="10" t="s">
        <v>16</v>
      </c>
      <c r="J41">
        <v>2.45</v>
      </c>
    </row>
    <row r="42" spans="9:10" ht="12.75">
      <c r="I42" s="10" t="s">
        <v>17</v>
      </c>
      <c r="J42">
        <v>6.23</v>
      </c>
    </row>
    <row r="44" spans="1:5" ht="12.75">
      <c r="A44" s="1" t="s">
        <v>9</v>
      </c>
      <c r="B44" s="1"/>
      <c r="C44" s="1" t="s">
        <v>24</v>
      </c>
      <c r="D44" s="1"/>
      <c r="E44" s="1"/>
    </row>
    <row r="45" spans="1:5" ht="12.75">
      <c r="A45" s="20" t="s">
        <v>8</v>
      </c>
      <c r="B45" s="21">
        <v>35565</v>
      </c>
      <c r="C45" s="1"/>
      <c r="D45" s="1" t="s">
        <v>12</v>
      </c>
      <c r="E45" s="1"/>
    </row>
    <row r="46" spans="1:8" ht="12.75">
      <c r="A46" s="20"/>
      <c r="B46" s="7" t="s">
        <v>1</v>
      </c>
      <c r="C46" s="7" t="s">
        <v>2</v>
      </c>
      <c r="D46" s="8" t="s">
        <v>19</v>
      </c>
      <c r="E46" s="8" t="s">
        <v>5</v>
      </c>
      <c r="H46" s="9" t="s">
        <v>6</v>
      </c>
    </row>
    <row r="47" spans="1:12" ht="12.75">
      <c r="A47" s="10">
        <v>1</v>
      </c>
      <c r="B47" s="30">
        <v>15</v>
      </c>
      <c r="C47" s="10">
        <f>B47*2.54</f>
        <v>38.1</v>
      </c>
      <c r="D47" s="15">
        <v>4</v>
      </c>
      <c r="E47" s="26">
        <f>D47/B47</f>
        <v>0.26666666666666666</v>
      </c>
      <c r="H47" s="39">
        <v>45</v>
      </c>
      <c r="I47" s="39">
        <v>0</v>
      </c>
      <c r="J47" s="39">
        <v>20</v>
      </c>
      <c r="K47" s="39">
        <v>33</v>
      </c>
      <c r="L47" s="39">
        <v>31</v>
      </c>
    </row>
    <row r="48" spans="1:12" ht="12.75">
      <c r="A48" s="10">
        <v>2</v>
      </c>
      <c r="B48" s="30">
        <v>18</v>
      </c>
      <c r="C48" s="10">
        <f>B48*2.54</f>
        <v>45.72</v>
      </c>
      <c r="D48" s="15">
        <v>4.3</v>
      </c>
      <c r="E48" s="26">
        <f>D48/B48</f>
        <v>0.23888888888888887</v>
      </c>
      <c r="H48" s="39">
        <v>41</v>
      </c>
      <c r="I48" s="39">
        <v>12</v>
      </c>
      <c r="J48" s="39">
        <v>60</v>
      </c>
      <c r="K48" s="39">
        <v>25</v>
      </c>
      <c r="L48" s="39">
        <v>27</v>
      </c>
    </row>
    <row r="49" spans="1:12" ht="12.75">
      <c r="A49" s="10">
        <v>3</v>
      </c>
      <c r="B49" s="30">
        <v>12</v>
      </c>
      <c r="C49" s="10">
        <f>B49*2.54</f>
        <v>30.48</v>
      </c>
      <c r="D49" s="15">
        <v>3.7</v>
      </c>
      <c r="E49" s="26">
        <f>D49/B49</f>
        <v>0.30833333333333335</v>
      </c>
      <c r="H49" s="39">
        <v>25</v>
      </c>
      <c r="I49" s="39">
        <v>20</v>
      </c>
      <c r="J49" s="39">
        <v>28</v>
      </c>
      <c r="K49" s="39">
        <v>21</v>
      </c>
      <c r="L49" s="39">
        <v>18</v>
      </c>
    </row>
    <row r="50" spans="1:12" ht="12.75">
      <c r="A50" s="10">
        <v>4</v>
      </c>
      <c r="B50" s="30">
        <v>13</v>
      </c>
      <c r="C50" s="10">
        <f>B50*2.54</f>
        <v>33.02</v>
      </c>
      <c r="D50" s="15">
        <v>3.2</v>
      </c>
      <c r="E50" s="26">
        <f>D50/B50</f>
        <v>0.24615384615384617</v>
      </c>
      <c r="H50" s="39">
        <v>33</v>
      </c>
      <c r="I50" s="39">
        <v>23</v>
      </c>
      <c r="J50" s="39">
        <v>28</v>
      </c>
      <c r="K50" s="39">
        <v>27</v>
      </c>
      <c r="L50" s="39">
        <v>12</v>
      </c>
    </row>
    <row r="51" spans="1:12" ht="12.75">
      <c r="A51" s="10">
        <v>5</v>
      </c>
      <c r="B51" s="30">
        <v>12</v>
      </c>
      <c r="C51" s="10">
        <f>B51*2.54</f>
        <v>30.48</v>
      </c>
      <c r="D51" s="15">
        <v>2.5</v>
      </c>
      <c r="E51" s="26">
        <f>D51/B51</f>
        <v>0.20833333333333334</v>
      </c>
      <c r="F51" s="8"/>
      <c r="H51" s="39">
        <v>33</v>
      </c>
      <c r="I51" s="39">
        <v>25</v>
      </c>
      <c r="J51" s="39">
        <v>25</v>
      </c>
      <c r="K51" s="39">
        <v>23</v>
      </c>
      <c r="L51" s="39">
        <v>14</v>
      </c>
    </row>
    <row r="52" spans="1:12" ht="12.75">
      <c r="A52" s="1" t="s">
        <v>7</v>
      </c>
      <c r="B52" s="14">
        <f>AVERAGE(B47:B51)</f>
        <v>14</v>
      </c>
      <c r="C52" s="14">
        <f>AVERAGE(C47:C51)</f>
        <v>35.559999999999995</v>
      </c>
      <c r="D52" s="14">
        <f>AVERAGE(D47:D51)</f>
        <v>3.54</v>
      </c>
      <c r="E52" s="2">
        <f>AVERAGE(E47:E51)</f>
        <v>0.2536752136752137</v>
      </c>
      <c r="F52" s="11"/>
      <c r="H52" s="39">
        <v>22</v>
      </c>
      <c r="I52" s="39">
        <v>29</v>
      </c>
      <c r="J52" s="39">
        <v>36</v>
      </c>
      <c r="K52" s="39">
        <v>24</v>
      </c>
      <c r="L52" s="39">
        <v>0</v>
      </c>
    </row>
    <row r="53" spans="1:12" ht="12.75">
      <c r="A53" s="1"/>
      <c r="B53" s="14"/>
      <c r="C53" s="14"/>
      <c r="D53" s="14"/>
      <c r="E53" s="2"/>
      <c r="F53" s="11"/>
      <c r="H53" s="39">
        <v>17</v>
      </c>
      <c r="I53" s="39">
        <v>12</v>
      </c>
      <c r="J53" s="39">
        <v>25</v>
      </c>
      <c r="K53" s="39">
        <v>37</v>
      </c>
      <c r="L53" s="39">
        <v>27</v>
      </c>
    </row>
    <row r="54" spans="1:12" ht="12.75">
      <c r="A54" s="1"/>
      <c r="B54" s="14"/>
      <c r="C54" s="14"/>
      <c r="D54" s="14"/>
      <c r="E54" s="2"/>
      <c r="F54" s="11"/>
      <c r="H54" s="39">
        <v>19</v>
      </c>
      <c r="I54" s="39">
        <v>17</v>
      </c>
      <c r="J54" s="39">
        <v>26</v>
      </c>
      <c r="K54" s="39">
        <v>30</v>
      </c>
      <c r="L54" s="39">
        <v>0</v>
      </c>
    </row>
    <row r="55" spans="1:12" ht="12.75">
      <c r="A55" s="1"/>
      <c r="B55" s="14"/>
      <c r="C55" s="14"/>
      <c r="D55" s="14"/>
      <c r="E55" s="2"/>
      <c r="F55" s="11"/>
      <c r="H55" s="39">
        <v>4</v>
      </c>
      <c r="I55" s="39">
        <v>0</v>
      </c>
      <c r="J55" s="39">
        <v>34</v>
      </c>
      <c r="K55" s="39">
        <v>28</v>
      </c>
      <c r="L55" s="39">
        <v>10</v>
      </c>
    </row>
    <row r="56" spans="1:12" ht="12.75">
      <c r="A56" s="1"/>
      <c r="B56" s="14"/>
      <c r="C56" s="14"/>
      <c r="D56" s="14"/>
      <c r="E56" s="2"/>
      <c r="F56" s="11"/>
      <c r="H56" s="39">
        <v>0</v>
      </c>
      <c r="I56" s="39">
        <v>0</v>
      </c>
      <c r="J56" s="39">
        <v>36</v>
      </c>
      <c r="K56" s="39">
        <v>34</v>
      </c>
      <c r="L56" s="39">
        <v>33</v>
      </c>
    </row>
    <row r="57" spans="1:12" ht="12.75">
      <c r="A57" s="1"/>
      <c r="B57" s="14"/>
      <c r="C57" s="14"/>
      <c r="D57" s="14"/>
      <c r="E57" s="2"/>
      <c r="F57" s="11"/>
      <c r="H57" s="33"/>
      <c r="I57" s="33"/>
      <c r="J57" s="33"/>
      <c r="K57" s="38"/>
      <c r="L57" s="37"/>
    </row>
    <row r="58" spans="1:12" ht="12.75">
      <c r="A58" s="1"/>
      <c r="B58" s="14"/>
      <c r="C58" s="14"/>
      <c r="D58" s="44" t="s">
        <v>0</v>
      </c>
      <c r="E58" s="3"/>
      <c r="F58" s="14">
        <f>K58*E52</f>
        <v>5.829456410256411</v>
      </c>
      <c r="H58" s="45" t="s">
        <v>10</v>
      </c>
      <c r="I58" s="9"/>
      <c r="J58" s="9"/>
      <c r="K58" s="46">
        <f>AVERAGE(H47:L56)</f>
        <v>22.98</v>
      </c>
      <c r="L58" t="s">
        <v>11</v>
      </c>
    </row>
    <row r="59" spans="1:11" ht="12.75">
      <c r="A59" s="1"/>
      <c r="B59" s="14"/>
      <c r="C59" s="14"/>
      <c r="D59" s="14"/>
      <c r="E59" s="2"/>
      <c r="F59" s="11"/>
      <c r="H59" s="9"/>
      <c r="I59" s="9"/>
      <c r="J59" s="9"/>
      <c r="K59" s="27"/>
    </row>
    <row r="60" spans="1:11" ht="12.75">
      <c r="A60" s="1"/>
      <c r="B60" s="14"/>
      <c r="C60" s="14"/>
      <c r="H60" t="s">
        <v>15</v>
      </c>
      <c r="I60" s="10" t="s">
        <v>16</v>
      </c>
      <c r="J60" s="32">
        <f>J61/2.54</f>
        <v>2.2559055118110236</v>
      </c>
      <c r="K60" s="27"/>
    </row>
    <row r="61" spans="1:11" ht="12.75">
      <c r="A61" s="1"/>
      <c r="B61" s="14"/>
      <c r="C61" s="14"/>
      <c r="D61" s="3"/>
      <c r="E61" s="3"/>
      <c r="F61" s="4"/>
      <c r="I61" s="10" t="s">
        <v>17</v>
      </c>
      <c r="J61">
        <v>5.73</v>
      </c>
      <c r="K61" s="27"/>
    </row>
    <row r="63" spans="1:5" ht="12.75">
      <c r="A63" s="1" t="s">
        <v>9</v>
      </c>
      <c r="B63" s="1"/>
      <c r="C63" s="1" t="s">
        <v>24</v>
      </c>
      <c r="D63" s="1"/>
      <c r="E63" s="1"/>
    </row>
    <row r="64" spans="1:5" ht="12.75">
      <c r="A64" s="20" t="s">
        <v>8</v>
      </c>
      <c r="B64" s="21">
        <v>35566</v>
      </c>
      <c r="C64" s="1"/>
      <c r="D64" s="1" t="s">
        <v>12</v>
      </c>
      <c r="E64" s="1"/>
    </row>
    <row r="65" spans="1:8" ht="12.75">
      <c r="A65" s="20"/>
      <c r="B65" s="7" t="s">
        <v>1</v>
      </c>
      <c r="C65" s="7" t="s">
        <v>2</v>
      </c>
      <c r="D65" s="8" t="s">
        <v>19</v>
      </c>
      <c r="E65" s="8" t="s">
        <v>5</v>
      </c>
      <c r="H65" s="9" t="s">
        <v>6</v>
      </c>
    </row>
    <row r="66" spans="1:12" ht="12.75">
      <c r="A66" s="10">
        <v>1</v>
      </c>
      <c r="B66" s="30">
        <v>7</v>
      </c>
      <c r="C66" s="10">
        <f>B66*2.54</f>
        <v>17.78</v>
      </c>
      <c r="D66" s="15">
        <v>1.1</v>
      </c>
      <c r="E66" s="26">
        <f>D66/B66</f>
        <v>0.15714285714285717</v>
      </c>
      <c r="H66" s="39">
        <v>25</v>
      </c>
      <c r="I66" s="39">
        <v>12</v>
      </c>
      <c r="J66" s="39">
        <v>27</v>
      </c>
      <c r="K66" s="39">
        <v>20</v>
      </c>
      <c r="L66" s="39">
        <v>23</v>
      </c>
    </row>
    <row r="67" spans="1:12" ht="12.75">
      <c r="A67" s="10">
        <v>2</v>
      </c>
      <c r="B67" s="30">
        <v>6</v>
      </c>
      <c r="C67" s="10">
        <f>B67*2.54</f>
        <v>15.24</v>
      </c>
      <c r="D67" s="15">
        <v>1.7</v>
      </c>
      <c r="E67" s="26">
        <f>D67/B67</f>
        <v>0.2833333333333333</v>
      </c>
      <c r="H67" s="39">
        <v>40</v>
      </c>
      <c r="I67" s="39">
        <v>0</v>
      </c>
      <c r="J67" s="39">
        <v>35</v>
      </c>
      <c r="K67" s="39">
        <v>17</v>
      </c>
      <c r="L67" s="39">
        <v>0</v>
      </c>
    </row>
    <row r="68" spans="1:12" ht="12.75">
      <c r="A68" s="10">
        <v>3</v>
      </c>
      <c r="B68" s="30">
        <v>14</v>
      </c>
      <c r="C68" s="10">
        <f>B68*2.54</f>
        <v>35.56</v>
      </c>
      <c r="D68" s="15">
        <v>2.8</v>
      </c>
      <c r="E68" s="26">
        <f>D68/B68</f>
        <v>0.19999999999999998</v>
      </c>
      <c r="H68" s="39">
        <v>30</v>
      </c>
      <c r="I68" s="39">
        <v>0</v>
      </c>
      <c r="J68" s="39">
        <v>26</v>
      </c>
      <c r="K68" s="39">
        <v>29</v>
      </c>
      <c r="L68" s="39">
        <v>0</v>
      </c>
    </row>
    <row r="69" spans="1:12" ht="12.75">
      <c r="A69" s="10">
        <v>4</v>
      </c>
      <c r="B69" s="30">
        <v>12</v>
      </c>
      <c r="C69" s="10">
        <f>B69*2.54</f>
        <v>30.48</v>
      </c>
      <c r="D69" s="15">
        <v>1.6</v>
      </c>
      <c r="E69" s="26">
        <f>D69/B69</f>
        <v>0.13333333333333333</v>
      </c>
      <c r="H69" s="39">
        <v>21</v>
      </c>
      <c r="I69" s="39">
        <v>21</v>
      </c>
      <c r="J69" s="39">
        <v>30</v>
      </c>
      <c r="K69" s="39">
        <v>19</v>
      </c>
      <c r="L69" s="39">
        <v>0</v>
      </c>
    </row>
    <row r="70" spans="1:12" ht="12.75">
      <c r="A70" s="10">
        <v>5</v>
      </c>
      <c r="B70" s="30">
        <v>10</v>
      </c>
      <c r="C70" s="10">
        <f>B70*2.54</f>
        <v>25.4</v>
      </c>
      <c r="D70" s="15">
        <v>2.5</v>
      </c>
      <c r="E70" s="26">
        <f>D70/B70</f>
        <v>0.25</v>
      </c>
      <c r="F70" s="8"/>
      <c r="H70" s="39">
        <v>24</v>
      </c>
      <c r="I70" s="39">
        <v>21</v>
      </c>
      <c r="J70" s="39">
        <v>23</v>
      </c>
      <c r="K70" s="39">
        <v>30</v>
      </c>
      <c r="L70" s="39">
        <v>0</v>
      </c>
    </row>
    <row r="71" spans="1:12" ht="12.75">
      <c r="A71" s="1" t="s">
        <v>7</v>
      </c>
      <c r="B71" s="14">
        <f>AVERAGE(B66:B70)</f>
        <v>9.8</v>
      </c>
      <c r="C71" s="14">
        <f>AVERAGE(C66:C70)</f>
        <v>24.892000000000003</v>
      </c>
      <c r="D71" s="14">
        <f>AVERAGE(D66:D70)</f>
        <v>1.94</v>
      </c>
      <c r="E71" s="2">
        <f>AVERAGE(E66:E70)</f>
        <v>0.20476190476190476</v>
      </c>
      <c r="F71" s="11"/>
      <c r="H71" s="39">
        <v>34</v>
      </c>
      <c r="I71" s="39">
        <v>0</v>
      </c>
      <c r="J71" s="39">
        <v>30</v>
      </c>
      <c r="K71" s="39">
        <v>32</v>
      </c>
      <c r="L71" s="39">
        <v>17</v>
      </c>
    </row>
    <row r="72" spans="1:12" ht="12.75">
      <c r="A72" s="1"/>
      <c r="B72" s="14"/>
      <c r="C72" s="14"/>
      <c r="D72" s="14"/>
      <c r="E72" s="2"/>
      <c r="F72" s="11"/>
      <c r="H72" s="39">
        <v>21</v>
      </c>
      <c r="I72" s="39">
        <v>6</v>
      </c>
      <c r="J72" s="39">
        <v>23</v>
      </c>
      <c r="K72" s="39">
        <v>23</v>
      </c>
      <c r="L72" s="39">
        <v>21</v>
      </c>
    </row>
    <row r="73" spans="1:12" ht="12.75">
      <c r="A73" s="1"/>
      <c r="B73" s="14"/>
      <c r="F73" s="11"/>
      <c r="H73" s="39">
        <v>24</v>
      </c>
      <c r="I73" s="39">
        <v>0</v>
      </c>
      <c r="J73" s="39">
        <v>23</v>
      </c>
      <c r="K73" s="39">
        <v>19</v>
      </c>
      <c r="L73" s="39">
        <v>23</v>
      </c>
    </row>
    <row r="74" spans="1:12" ht="12.75">
      <c r="A74" s="1"/>
      <c r="B74" s="14"/>
      <c r="F74" s="11"/>
      <c r="H74" s="39">
        <v>2</v>
      </c>
      <c r="I74" s="39">
        <v>0</v>
      </c>
      <c r="J74" s="39">
        <v>31</v>
      </c>
      <c r="K74" s="39">
        <v>30</v>
      </c>
      <c r="L74" s="39">
        <v>28</v>
      </c>
    </row>
    <row r="75" spans="1:12" ht="12.75">
      <c r="A75" s="1"/>
      <c r="B75" s="14"/>
      <c r="C75" s="14"/>
      <c r="D75" s="14"/>
      <c r="E75" s="2"/>
      <c r="F75" s="11"/>
      <c r="H75" s="39">
        <v>2</v>
      </c>
      <c r="I75" s="39">
        <v>17</v>
      </c>
      <c r="J75" s="39">
        <v>15</v>
      </c>
      <c r="K75" s="39">
        <v>27</v>
      </c>
      <c r="L75" s="39">
        <v>0</v>
      </c>
    </row>
    <row r="76" spans="1:12" ht="12.75">
      <c r="A76" s="1"/>
      <c r="B76" s="14"/>
      <c r="C76" s="14"/>
      <c r="D76" s="14"/>
      <c r="E76" s="2"/>
      <c r="F76" s="11"/>
      <c r="H76" s="33"/>
      <c r="I76" s="33"/>
      <c r="J76" s="33"/>
      <c r="K76" s="38"/>
      <c r="L76" s="37"/>
    </row>
    <row r="77" spans="1:12" ht="12.75">
      <c r="A77" s="1"/>
      <c r="B77" s="14"/>
      <c r="C77" s="14"/>
      <c r="D77" s="44" t="s">
        <v>0</v>
      </c>
      <c r="E77" s="3"/>
      <c r="F77" s="14">
        <f>K77*E71</f>
        <v>3.771714285714286</v>
      </c>
      <c r="H77" s="45" t="s">
        <v>10</v>
      </c>
      <c r="I77" s="9"/>
      <c r="J77" s="9"/>
      <c r="K77" s="46">
        <f>AVERAGE(H66:L75)</f>
        <v>18.42</v>
      </c>
      <c r="L77" t="s">
        <v>11</v>
      </c>
    </row>
    <row r="78" spans="1:11" ht="12.75">
      <c r="A78" s="1"/>
      <c r="B78" s="14"/>
      <c r="C78" s="14"/>
      <c r="D78" s="44"/>
      <c r="E78" s="3"/>
      <c r="F78" s="14"/>
      <c r="H78" s="45"/>
      <c r="I78" s="9"/>
      <c r="J78" s="9"/>
      <c r="K78" s="46"/>
    </row>
    <row r="79" spans="1:11" ht="12.75">
      <c r="A79" s="1"/>
      <c r="B79" s="14"/>
      <c r="C79" s="14"/>
      <c r="D79" s="44"/>
      <c r="E79" s="3"/>
      <c r="F79" s="14"/>
      <c r="H79" t="s">
        <v>15</v>
      </c>
      <c r="I79" s="10" t="s">
        <v>16</v>
      </c>
      <c r="J79" s="32">
        <f>J80/2.54</f>
        <v>1.484251968503937</v>
      </c>
      <c r="K79" s="46"/>
    </row>
    <row r="80" spans="1:11" ht="12.75">
      <c r="A80" s="1"/>
      <c r="B80" s="14"/>
      <c r="C80" s="14"/>
      <c r="D80" s="44"/>
      <c r="E80" s="3"/>
      <c r="F80" s="14"/>
      <c r="I80" s="10" t="s">
        <v>17</v>
      </c>
      <c r="J80">
        <v>3.77</v>
      </c>
      <c r="K80" s="46"/>
    </row>
    <row r="81" spans="1:11" ht="12.75">
      <c r="A81" s="1"/>
      <c r="B81" s="14"/>
      <c r="C81" s="14"/>
      <c r="D81" s="14"/>
      <c r="E81" s="2"/>
      <c r="F81" s="11"/>
      <c r="H81" s="9"/>
      <c r="I81" s="9"/>
      <c r="J81" s="9"/>
      <c r="K81" s="27"/>
    </row>
    <row r="82" spans="1:5" ht="12.75">
      <c r="A82" s="1" t="s">
        <v>9</v>
      </c>
      <c r="B82" s="1"/>
      <c r="C82" s="1" t="s">
        <v>24</v>
      </c>
      <c r="D82" s="1"/>
      <c r="E82" s="1"/>
    </row>
    <row r="83" spans="1:5" ht="12.75">
      <c r="A83" s="20" t="s">
        <v>8</v>
      </c>
      <c r="B83" s="21">
        <v>35567</v>
      </c>
      <c r="C83" s="1"/>
      <c r="D83" s="1" t="s">
        <v>12</v>
      </c>
      <c r="E83" s="1"/>
    </row>
    <row r="84" spans="1:8" ht="12.75">
      <c r="A84" s="20"/>
      <c r="B84" s="7" t="s">
        <v>1</v>
      </c>
      <c r="C84" s="7" t="s">
        <v>2</v>
      </c>
      <c r="D84" s="8" t="s">
        <v>19</v>
      </c>
      <c r="E84" s="8" t="s">
        <v>5</v>
      </c>
      <c r="H84" s="9" t="s">
        <v>6</v>
      </c>
    </row>
    <row r="85" spans="1:12" ht="12.75">
      <c r="A85" s="10">
        <v>1</v>
      </c>
      <c r="B85" s="30">
        <v>14</v>
      </c>
      <c r="C85" s="27">
        <f>B85*2.54</f>
        <v>35.56</v>
      </c>
      <c r="D85" s="15">
        <v>1.1</v>
      </c>
      <c r="E85" s="26">
        <f>D85/B85</f>
        <v>0.07857142857142858</v>
      </c>
      <c r="H85" s="39">
        <v>32</v>
      </c>
      <c r="I85" s="39">
        <v>0</v>
      </c>
      <c r="J85" s="39">
        <v>16</v>
      </c>
      <c r="K85" s="39">
        <v>24</v>
      </c>
      <c r="L85" s="39">
        <v>0</v>
      </c>
    </row>
    <row r="86" spans="1:12" ht="12.75">
      <c r="A86" s="10">
        <v>2</v>
      </c>
      <c r="B86" s="30">
        <v>15</v>
      </c>
      <c r="C86" s="27">
        <f>B86*2.54</f>
        <v>38.1</v>
      </c>
      <c r="D86" s="15">
        <v>1.7</v>
      </c>
      <c r="E86" s="26">
        <f>D86/B86</f>
        <v>0.11333333333333333</v>
      </c>
      <c r="H86" s="39">
        <v>33</v>
      </c>
      <c r="I86" s="39">
        <v>9</v>
      </c>
      <c r="J86" s="39">
        <v>0</v>
      </c>
      <c r="K86" s="39">
        <v>16</v>
      </c>
      <c r="L86" s="39">
        <v>0</v>
      </c>
    </row>
    <row r="87" spans="1:12" ht="12.75">
      <c r="A87" s="10">
        <v>3</v>
      </c>
      <c r="B87" s="30">
        <v>14</v>
      </c>
      <c r="C87" s="27">
        <f>B87*2.54</f>
        <v>35.56</v>
      </c>
      <c r="D87" s="15">
        <v>2.8</v>
      </c>
      <c r="E87" s="26">
        <f>D87/B87</f>
        <v>0.19999999999999998</v>
      </c>
      <c r="H87" s="39">
        <v>20</v>
      </c>
      <c r="I87" s="39">
        <v>0</v>
      </c>
      <c r="J87" s="39">
        <v>26</v>
      </c>
      <c r="K87" s="39">
        <v>0</v>
      </c>
      <c r="L87" s="39">
        <v>19</v>
      </c>
    </row>
    <row r="88" spans="1:12" ht="12.75">
      <c r="A88" s="10">
        <v>4</v>
      </c>
      <c r="B88" s="30">
        <v>10</v>
      </c>
      <c r="C88" s="27">
        <f>B88*2.54</f>
        <v>25.4</v>
      </c>
      <c r="D88" s="15">
        <v>1.6</v>
      </c>
      <c r="E88" s="26">
        <f>D88/B88</f>
        <v>0.16</v>
      </c>
      <c r="H88" s="39">
        <v>21</v>
      </c>
      <c r="I88" s="39">
        <v>0</v>
      </c>
      <c r="J88" s="39">
        <v>26</v>
      </c>
      <c r="K88" s="39">
        <v>20</v>
      </c>
      <c r="L88" s="39">
        <v>20</v>
      </c>
    </row>
    <row r="89" spans="1:12" ht="12.75">
      <c r="A89" s="10">
        <v>5</v>
      </c>
      <c r="B89" s="30">
        <v>13</v>
      </c>
      <c r="C89" s="27">
        <f>B89*2.54</f>
        <v>33.02</v>
      </c>
      <c r="D89" s="15">
        <v>2.5</v>
      </c>
      <c r="E89" s="26">
        <f>D89/B89</f>
        <v>0.19230769230769232</v>
      </c>
      <c r="F89" s="8"/>
      <c r="H89" s="39">
        <v>28</v>
      </c>
      <c r="I89" s="39">
        <v>0</v>
      </c>
      <c r="J89" s="39">
        <v>0</v>
      </c>
      <c r="K89" s="39">
        <v>0</v>
      </c>
      <c r="L89" s="39">
        <v>24</v>
      </c>
    </row>
    <row r="90" spans="1:12" ht="12.75">
      <c r="A90" s="1" t="s">
        <v>7</v>
      </c>
      <c r="B90" s="14">
        <f>AVERAGE(B85:B89)</f>
        <v>13.2</v>
      </c>
      <c r="C90" s="12">
        <f>AVERAGE(C85:C89)</f>
        <v>33.528000000000006</v>
      </c>
      <c r="D90" s="14">
        <f>AVERAGE(D85:D89)</f>
        <v>1.94</v>
      </c>
      <c r="E90" s="2">
        <f>AVERAGE(E85:E89)</f>
        <v>0.14884249084249085</v>
      </c>
      <c r="F90" s="11"/>
      <c r="H90" s="39">
        <v>13</v>
      </c>
      <c r="I90" s="39">
        <v>0</v>
      </c>
      <c r="J90" s="39">
        <v>15</v>
      </c>
      <c r="K90" s="39">
        <v>0</v>
      </c>
      <c r="L90" s="39">
        <v>13</v>
      </c>
    </row>
    <row r="91" spans="1:12" ht="12.75">
      <c r="A91" s="1"/>
      <c r="B91" s="14"/>
      <c r="C91" s="14"/>
      <c r="D91" s="14"/>
      <c r="E91" s="2"/>
      <c r="F91" s="11"/>
      <c r="H91" s="39">
        <v>0</v>
      </c>
      <c r="I91" s="39">
        <v>17</v>
      </c>
      <c r="J91" s="39">
        <v>26</v>
      </c>
      <c r="K91" s="39">
        <v>20</v>
      </c>
      <c r="L91" s="39">
        <v>26</v>
      </c>
    </row>
    <row r="92" spans="1:12" ht="12.75">
      <c r="A92" s="1"/>
      <c r="B92" s="14"/>
      <c r="C92" s="14"/>
      <c r="D92" s="14"/>
      <c r="E92" s="2"/>
      <c r="F92" s="11"/>
      <c r="H92" s="39">
        <v>0</v>
      </c>
      <c r="I92" s="39">
        <v>0</v>
      </c>
      <c r="J92" s="39">
        <v>0</v>
      </c>
      <c r="K92" s="39">
        <v>24</v>
      </c>
      <c r="L92" s="39">
        <v>15</v>
      </c>
    </row>
    <row r="93" spans="1:12" ht="12.75">
      <c r="A93" s="1"/>
      <c r="B93" s="14"/>
      <c r="C93" s="14"/>
      <c r="D93" s="14"/>
      <c r="E93" s="2"/>
      <c r="F93" s="11"/>
      <c r="H93" s="39">
        <v>0</v>
      </c>
      <c r="I93" s="39">
        <v>0</v>
      </c>
      <c r="J93" s="39">
        <v>0</v>
      </c>
      <c r="K93" s="39">
        <v>26</v>
      </c>
      <c r="L93" s="39">
        <v>4</v>
      </c>
    </row>
    <row r="94" spans="1:12" ht="12.75">
      <c r="A94" s="1"/>
      <c r="B94" s="14"/>
      <c r="C94" s="14"/>
      <c r="D94" s="14"/>
      <c r="E94" s="2"/>
      <c r="F94" s="11"/>
      <c r="H94" s="39">
        <v>0</v>
      </c>
      <c r="I94" s="39">
        <v>0</v>
      </c>
      <c r="J94" s="39">
        <v>22</v>
      </c>
      <c r="K94" s="39">
        <v>19</v>
      </c>
      <c r="L94" s="39">
        <v>0</v>
      </c>
    </row>
    <row r="95" spans="1:12" ht="12.75">
      <c r="A95" s="1"/>
      <c r="B95" s="14"/>
      <c r="C95" s="14"/>
      <c r="D95" s="14"/>
      <c r="E95" s="2"/>
      <c r="F95" s="11"/>
      <c r="H95" s="33"/>
      <c r="I95" s="33"/>
      <c r="J95" s="33"/>
      <c r="K95" s="38"/>
      <c r="L95" s="37"/>
    </row>
    <row r="96" spans="1:12" ht="12.75">
      <c r="A96" s="1"/>
      <c r="B96" s="14"/>
      <c r="C96" s="14"/>
      <c r="D96" s="44" t="s">
        <v>0</v>
      </c>
      <c r="E96" s="3"/>
      <c r="F96" s="14">
        <f>K96*E90</f>
        <v>1.708711794871795</v>
      </c>
      <c r="H96" s="45" t="s">
        <v>10</v>
      </c>
      <c r="I96" s="9"/>
      <c r="J96" s="9"/>
      <c r="K96" s="46">
        <f>AVERAGE(H85:L94)</f>
        <v>11.48</v>
      </c>
      <c r="L96" t="s">
        <v>11</v>
      </c>
    </row>
    <row r="98" spans="8:10" ht="12.75">
      <c r="H98" t="s">
        <v>15</v>
      </c>
      <c r="I98" s="10" t="s">
        <v>16</v>
      </c>
      <c r="J98" s="32">
        <f>J99/2.54</f>
        <v>0.9133858267716535</v>
      </c>
    </row>
    <row r="99" spans="9:10" ht="12.75">
      <c r="I99" s="10" t="s">
        <v>17</v>
      </c>
      <c r="J99">
        <v>2.32</v>
      </c>
    </row>
    <row r="101" spans="1:5" ht="12.75">
      <c r="A101" s="1" t="s">
        <v>9</v>
      </c>
      <c r="B101" s="1"/>
      <c r="C101" s="1" t="s">
        <v>24</v>
      </c>
      <c r="D101" s="1"/>
      <c r="E101" s="1"/>
    </row>
    <row r="102" spans="1:5" ht="12.75">
      <c r="A102" s="20" t="s">
        <v>8</v>
      </c>
      <c r="B102" s="21">
        <v>35568</v>
      </c>
      <c r="C102" s="1"/>
      <c r="D102" s="1" t="s">
        <v>12</v>
      </c>
      <c r="E102" s="23">
        <v>0.3576388888888889</v>
      </c>
    </row>
    <row r="103" spans="1:8" ht="12.75">
      <c r="A103" s="20"/>
      <c r="B103" s="7" t="s">
        <v>1</v>
      </c>
      <c r="C103" s="7" t="s">
        <v>2</v>
      </c>
      <c r="D103" s="8" t="s">
        <v>19</v>
      </c>
      <c r="E103" s="8" t="s">
        <v>5</v>
      </c>
      <c r="H103" s="9" t="s">
        <v>6</v>
      </c>
    </row>
    <row r="104" spans="1:12" ht="12.75">
      <c r="A104" s="10">
        <v>1</v>
      </c>
      <c r="B104" s="30">
        <v>11</v>
      </c>
      <c r="C104" s="27">
        <f>B104*2.54</f>
        <v>27.94</v>
      </c>
      <c r="D104" s="15">
        <v>2.7</v>
      </c>
      <c r="E104" s="26">
        <f>D104/B104</f>
        <v>0.24545454545454548</v>
      </c>
      <c r="H104" s="39">
        <v>14</v>
      </c>
      <c r="I104" s="39">
        <v>10</v>
      </c>
      <c r="J104" s="39">
        <v>18</v>
      </c>
      <c r="K104" s="39">
        <v>21</v>
      </c>
      <c r="L104" s="39">
        <v>30</v>
      </c>
    </row>
    <row r="105" spans="1:12" ht="12.75">
      <c r="A105" s="10">
        <v>2</v>
      </c>
      <c r="B105" s="30">
        <v>13</v>
      </c>
      <c r="C105" s="27">
        <f>B105*2.54</f>
        <v>33.02</v>
      </c>
      <c r="D105" s="15">
        <v>3</v>
      </c>
      <c r="E105" s="26">
        <f>D105/B105</f>
        <v>0.23076923076923078</v>
      </c>
      <c r="H105" s="39">
        <v>34</v>
      </c>
      <c r="I105" s="39">
        <v>11</v>
      </c>
      <c r="J105" s="39">
        <v>28</v>
      </c>
      <c r="K105" s="39">
        <v>12</v>
      </c>
      <c r="L105" s="39">
        <v>28</v>
      </c>
    </row>
    <row r="106" spans="1:12" ht="12.75">
      <c r="A106" s="10">
        <v>3</v>
      </c>
      <c r="B106" s="30">
        <v>13</v>
      </c>
      <c r="C106" s="27">
        <f>B106*2.54</f>
        <v>33.02</v>
      </c>
      <c r="D106" s="15">
        <v>2.7</v>
      </c>
      <c r="E106" s="26">
        <f>D106/B106</f>
        <v>0.2076923076923077</v>
      </c>
      <c r="H106" s="39">
        <v>31</v>
      </c>
      <c r="I106" s="39">
        <v>12</v>
      </c>
      <c r="J106" s="39">
        <v>24</v>
      </c>
      <c r="K106" s="39">
        <v>18</v>
      </c>
      <c r="L106" s="39">
        <v>27</v>
      </c>
    </row>
    <row r="107" spans="1:12" ht="12.75">
      <c r="A107" s="10">
        <v>4</v>
      </c>
      <c r="B107" s="30">
        <v>11</v>
      </c>
      <c r="C107" s="27">
        <f>B107*2.54</f>
        <v>27.94</v>
      </c>
      <c r="D107" s="15">
        <v>2.9</v>
      </c>
      <c r="E107" s="26">
        <f>D107/B107</f>
        <v>0.2636363636363636</v>
      </c>
      <c r="H107" s="39">
        <v>27</v>
      </c>
      <c r="I107" s="39">
        <v>7</v>
      </c>
      <c r="J107" s="39">
        <v>33</v>
      </c>
      <c r="K107" s="39">
        <v>30</v>
      </c>
      <c r="L107" s="39">
        <v>10</v>
      </c>
    </row>
    <row r="108" spans="1:12" ht="12.75">
      <c r="A108" s="10">
        <v>5</v>
      </c>
      <c r="B108" s="30">
        <v>13</v>
      </c>
      <c r="C108" s="27">
        <f>B108*2.54</f>
        <v>33.02</v>
      </c>
      <c r="D108" s="15">
        <v>4</v>
      </c>
      <c r="E108" s="26">
        <f>D108/B108</f>
        <v>0.3076923076923077</v>
      </c>
      <c r="F108" s="8"/>
      <c r="H108" s="39">
        <v>15</v>
      </c>
      <c r="I108" s="39">
        <v>14</v>
      </c>
      <c r="J108" s="39">
        <v>25</v>
      </c>
      <c r="K108" s="39">
        <v>13</v>
      </c>
      <c r="L108" s="39">
        <v>2</v>
      </c>
    </row>
    <row r="109" spans="1:12" ht="12.75">
      <c r="A109" s="1" t="s">
        <v>7</v>
      </c>
      <c r="B109" s="14">
        <f>AVERAGE(B104:B108)</f>
        <v>12.2</v>
      </c>
      <c r="C109" s="12">
        <f>AVERAGE(C104:C108)</f>
        <v>30.988000000000007</v>
      </c>
      <c r="D109" s="14">
        <f>AVERAGE(D104:D108)</f>
        <v>3.06</v>
      </c>
      <c r="E109" s="2">
        <f>AVERAGE(E104:E108)</f>
        <v>0.25104895104895103</v>
      </c>
      <c r="F109" s="11"/>
      <c r="H109" s="39">
        <v>16</v>
      </c>
      <c r="I109" s="39">
        <v>10</v>
      </c>
      <c r="J109" s="39">
        <v>20</v>
      </c>
      <c r="K109" s="39">
        <v>15</v>
      </c>
      <c r="L109" s="39">
        <v>5</v>
      </c>
    </row>
    <row r="110" spans="1:12" ht="12.75">
      <c r="A110" s="1"/>
      <c r="B110" s="14"/>
      <c r="C110" s="14"/>
      <c r="D110" s="14"/>
      <c r="E110" s="2"/>
      <c r="F110" s="11"/>
      <c r="H110" s="39">
        <v>25</v>
      </c>
      <c r="I110" s="39">
        <v>11</v>
      </c>
      <c r="J110" s="39">
        <v>33</v>
      </c>
      <c r="K110" s="39">
        <v>20</v>
      </c>
      <c r="L110" s="39">
        <v>25</v>
      </c>
    </row>
    <row r="111" spans="1:12" ht="12.75">
      <c r="A111" s="1"/>
      <c r="B111" s="14"/>
      <c r="C111" s="14"/>
      <c r="D111" s="14"/>
      <c r="E111" s="2"/>
      <c r="F111" s="11"/>
      <c r="H111" s="39">
        <v>20</v>
      </c>
      <c r="I111" s="39">
        <v>14</v>
      </c>
      <c r="J111" s="39">
        <v>15</v>
      </c>
      <c r="K111" s="39">
        <v>22</v>
      </c>
      <c r="L111" s="39">
        <v>26</v>
      </c>
    </row>
    <row r="112" spans="1:12" ht="12.75">
      <c r="A112" s="1"/>
      <c r="B112" s="14"/>
      <c r="C112" s="14"/>
      <c r="D112" s="14"/>
      <c r="E112" s="2"/>
      <c r="F112" s="11"/>
      <c r="H112" s="39">
        <v>10</v>
      </c>
      <c r="I112" s="39">
        <v>10</v>
      </c>
      <c r="J112" s="39">
        <v>17</v>
      </c>
      <c r="K112" s="39">
        <v>24</v>
      </c>
      <c r="L112" s="39">
        <v>33</v>
      </c>
    </row>
    <row r="113" spans="1:12" ht="12.75">
      <c r="A113" s="1"/>
      <c r="B113" s="14"/>
      <c r="C113" s="14"/>
      <c r="D113" s="14"/>
      <c r="E113" s="2"/>
      <c r="F113" s="11"/>
      <c r="H113" s="39">
        <v>8</v>
      </c>
      <c r="I113" s="39">
        <v>18</v>
      </c>
      <c r="J113" s="39">
        <v>21</v>
      </c>
      <c r="K113" s="39">
        <v>15</v>
      </c>
      <c r="L113" s="39">
        <v>16</v>
      </c>
    </row>
    <row r="114" spans="1:12" ht="12.75">
      <c r="A114" s="1"/>
      <c r="B114" s="14"/>
      <c r="C114" s="14"/>
      <c r="D114" s="14"/>
      <c r="E114" s="2"/>
      <c r="F114" s="11"/>
      <c r="H114" s="33"/>
      <c r="I114" s="33"/>
      <c r="J114" s="33"/>
      <c r="K114" s="38"/>
      <c r="L114" s="37"/>
    </row>
    <row r="115" spans="1:12" ht="12.75">
      <c r="A115" s="1"/>
      <c r="B115" s="14"/>
      <c r="C115" s="14"/>
      <c r="D115" s="44" t="s">
        <v>0</v>
      </c>
      <c r="E115" s="3"/>
      <c r="F115" s="14">
        <f>K115*E109</f>
        <v>4.7347832167832165</v>
      </c>
      <c r="H115" s="45" t="s">
        <v>10</v>
      </c>
      <c r="I115" s="9"/>
      <c r="J115" s="9"/>
      <c r="K115" s="46">
        <f>AVERAGE(H104:L113)</f>
        <v>18.86</v>
      </c>
      <c r="L115" t="s">
        <v>11</v>
      </c>
    </row>
    <row r="117" spans="8:10" ht="12.75">
      <c r="H117" t="s">
        <v>15</v>
      </c>
      <c r="I117" s="10" t="s">
        <v>16</v>
      </c>
      <c r="J117" s="32">
        <f>J118/2.54</f>
        <v>1.862204724409449</v>
      </c>
    </row>
    <row r="118" spans="9:10" ht="12.75">
      <c r="I118" s="10" t="s">
        <v>17</v>
      </c>
      <c r="J118">
        <v>4.73</v>
      </c>
    </row>
    <row r="120" spans="1:5" ht="12.75">
      <c r="A120" s="1" t="s">
        <v>9</v>
      </c>
      <c r="B120" s="1"/>
      <c r="C120" s="1" t="s">
        <v>24</v>
      </c>
      <c r="D120" s="1"/>
      <c r="E120" s="1"/>
    </row>
    <row r="121" spans="1:5" ht="12.75">
      <c r="A121" s="20" t="s">
        <v>8</v>
      </c>
      <c r="B121" s="21">
        <v>35569</v>
      </c>
      <c r="C121" s="1"/>
      <c r="D121" s="1" t="s">
        <v>12</v>
      </c>
      <c r="E121" s="23">
        <v>0.3506944444444444</v>
      </c>
    </row>
    <row r="122" spans="1:8" ht="12.75">
      <c r="A122" s="20"/>
      <c r="B122" s="7" t="s">
        <v>1</v>
      </c>
      <c r="C122" s="7" t="s">
        <v>2</v>
      </c>
      <c r="D122" s="8" t="s">
        <v>19</v>
      </c>
      <c r="E122" s="8" t="s">
        <v>5</v>
      </c>
      <c r="H122" s="9" t="s">
        <v>6</v>
      </c>
    </row>
    <row r="123" spans="1:12" ht="12.75">
      <c r="A123" s="10">
        <v>1</v>
      </c>
      <c r="B123" s="30">
        <v>9</v>
      </c>
      <c r="C123" s="27">
        <f>B123*2.54</f>
        <v>22.86</v>
      </c>
      <c r="D123" s="29">
        <v>2.3</v>
      </c>
      <c r="E123" s="26">
        <f>D123/B123</f>
        <v>0.25555555555555554</v>
      </c>
      <c r="H123" s="39">
        <v>17</v>
      </c>
      <c r="I123" s="39">
        <v>15</v>
      </c>
      <c r="J123" s="39">
        <v>0</v>
      </c>
      <c r="K123" s="39">
        <v>0</v>
      </c>
      <c r="L123" s="39">
        <v>24</v>
      </c>
    </row>
    <row r="124" spans="1:12" ht="12.75">
      <c r="A124" s="10">
        <v>2</v>
      </c>
      <c r="B124" s="30">
        <v>13</v>
      </c>
      <c r="C124" s="27">
        <f>B124*2.54</f>
        <v>33.02</v>
      </c>
      <c r="D124" s="29">
        <v>2</v>
      </c>
      <c r="E124" s="26">
        <f>D124/B124</f>
        <v>0.15384615384615385</v>
      </c>
      <c r="H124" s="39">
        <v>22</v>
      </c>
      <c r="I124" s="39">
        <v>0</v>
      </c>
      <c r="J124" s="39">
        <v>0</v>
      </c>
      <c r="K124" s="39">
        <v>0</v>
      </c>
      <c r="L124" s="39">
        <v>0</v>
      </c>
    </row>
    <row r="125" spans="1:12" ht="12.75">
      <c r="A125" s="10">
        <v>3</v>
      </c>
      <c r="B125" s="30">
        <v>13</v>
      </c>
      <c r="C125" s="27">
        <f>B125*2.54</f>
        <v>33.02</v>
      </c>
      <c r="D125" s="29">
        <v>1.7</v>
      </c>
      <c r="E125" s="26">
        <f>D125/B125</f>
        <v>0.13076923076923078</v>
      </c>
      <c r="H125" s="39">
        <v>22</v>
      </c>
      <c r="I125" s="39">
        <v>24</v>
      </c>
      <c r="J125" s="39">
        <v>23</v>
      </c>
      <c r="K125" s="39">
        <v>31</v>
      </c>
      <c r="L125" s="39">
        <v>0</v>
      </c>
    </row>
    <row r="126" spans="1:12" ht="12.75">
      <c r="A126" s="10">
        <v>4</v>
      </c>
      <c r="B126" s="30">
        <v>20</v>
      </c>
      <c r="C126" s="27">
        <f>B126*2.54</f>
        <v>50.8</v>
      </c>
      <c r="D126" s="29">
        <v>5.5</v>
      </c>
      <c r="E126" s="26">
        <f>D126/B126</f>
        <v>0.275</v>
      </c>
      <c r="H126" s="39">
        <v>20</v>
      </c>
      <c r="I126" s="39">
        <v>20</v>
      </c>
      <c r="J126" s="39">
        <v>19</v>
      </c>
      <c r="K126" s="39">
        <v>24</v>
      </c>
      <c r="L126" s="39">
        <v>20</v>
      </c>
    </row>
    <row r="127" spans="1:12" ht="12.75">
      <c r="A127" s="10">
        <v>5</v>
      </c>
      <c r="B127" s="30">
        <v>25</v>
      </c>
      <c r="C127" s="27">
        <f>B127*2.54</f>
        <v>63.5</v>
      </c>
      <c r="D127" s="29">
        <v>7.8</v>
      </c>
      <c r="E127" s="26">
        <f>D127/B127</f>
        <v>0.312</v>
      </c>
      <c r="F127" s="8"/>
      <c r="H127" s="39">
        <v>10</v>
      </c>
      <c r="I127" s="39">
        <v>0</v>
      </c>
      <c r="J127" s="39">
        <v>22</v>
      </c>
      <c r="K127" s="39">
        <v>24</v>
      </c>
      <c r="L127" s="39">
        <v>17</v>
      </c>
    </row>
    <row r="128" spans="1:12" ht="12.75">
      <c r="A128" s="1" t="s">
        <v>7</v>
      </c>
      <c r="B128" s="14">
        <f>AVERAGE(B123:B127)</f>
        <v>16</v>
      </c>
      <c r="C128" s="12">
        <f>AVERAGE(C123:C127)</f>
        <v>40.64</v>
      </c>
      <c r="D128" s="14">
        <f>AVERAGE(D123:D127)</f>
        <v>3.8600000000000003</v>
      </c>
      <c r="E128" s="2">
        <f>AVERAGE(E123:E127)</f>
        <v>0.22543418803418805</v>
      </c>
      <c r="F128" s="11"/>
      <c r="H128" s="39">
        <v>16</v>
      </c>
      <c r="I128" s="39">
        <v>0</v>
      </c>
      <c r="J128" s="39">
        <v>18</v>
      </c>
      <c r="K128" s="39">
        <v>25</v>
      </c>
      <c r="L128" s="39">
        <v>20</v>
      </c>
    </row>
    <row r="129" spans="1:12" ht="12.75">
      <c r="A129" s="1"/>
      <c r="B129" s="14"/>
      <c r="C129" s="14"/>
      <c r="D129" s="14"/>
      <c r="E129" s="2"/>
      <c r="F129" s="11"/>
      <c r="H129" s="39">
        <v>17</v>
      </c>
      <c r="I129" s="39">
        <v>0</v>
      </c>
      <c r="J129" s="39">
        <v>20</v>
      </c>
      <c r="K129" s="39">
        <v>0</v>
      </c>
      <c r="L129" s="39">
        <v>17</v>
      </c>
    </row>
    <row r="130" spans="1:12" ht="12.75">
      <c r="A130" s="1"/>
      <c r="B130" s="14"/>
      <c r="C130" s="14"/>
      <c r="D130" s="14"/>
      <c r="E130" s="2"/>
      <c r="F130" s="11"/>
      <c r="H130" s="39">
        <v>23</v>
      </c>
      <c r="I130" s="39">
        <v>0</v>
      </c>
      <c r="J130" s="39">
        <v>16</v>
      </c>
      <c r="K130" s="39">
        <v>0</v>
      </c>
      <c r="L130" s="39">
        <v>0</v>
      </c>
    </row>
    <row r="131" spans="1:12" ht="12.75">
      <c r="A131" s="1"/>
      <c r="B131" s="14"/>
      <c r="C131" s="14"/>
      <c r="D131" s="14"/>
      <c r="E131" s="2"/>
      <c r="F131" s="11"/>
      <c r="H131" s="39">
        <v>35</v>
      </c>
      <c r="I131" s="39">
        <v>0</v>
      </c>
      <c r="J131" s="39">
        <v>10</v>
      </c>
      <c r="K131" s="39">
        <v>0</v>
      </c>
      <c r="L131" s="39">
        <v>0</v>
      </c>
    </row>
    <row r="132" spans="1:12" ht="12.75">
      <c r="A132" s="1"/>
      <c r="B132" s="14"/>
      <c r="C132" s="14"/>
      <c r="D132" s="14"/>
      <c r="E132" s="2"/>
      <c r="F132" s="11"/>
      <c r="H132" s="39">
        <v>25</v>
      </c>
      <c r="I132" s="39">
        <v>0</v>
      </c>
      <c r="J132" s="39">
        <v>0</v>
      </c>
      <c r="K132" s="39">
        <v>22</v>
      </c>
      <c r="L132" s="39">
        <v>16</v>
      </c>
    </row>
    <row r="133" spans="1:12" ht="12.75">
      <c r="A133" s="1"/>
      <c r="B133" s="14"/>
      <c r="C133" s="14"/>
      <c r="D133" s="14"/>
      <c r="E133" s="2"/>
      <c r="F133" s="11"/>
      <c r="H133" s="33"/>
      <c r="I133" s="33"/>
      <c r="J133" s="33"/>
      <c r="K133" s="38"/>
      <c r="L133" s="37"/>
    </row>
    <row r="134" spans="1:12" ht="12.75">
      <c r="A134" s="1"/>
      <c r="B134" s="14"/>
      <c r="C134" s="14"/>
      <c r="D134" s="44" t="s">
        <v>0</v>
      </c>
      <c r="E134" s="3"/>
      <c r="F134" s="14">
        <f>K134*E128</f>
        <v>2.8585055042735044</v>
      </c>
      <c r="H134" s="45" t="s">
        <v>10</v>
      </c>
      <c r="I134" s="9"/>
      <c r="J134" s="9"/>
      <c r="K134" s="46">
        <f>AVERAGE(H123:L132)</f>
        <v>12.68</v>
      </c>
      <c r="L134" t="s">
        <v>11</v>
      </c>
    </row>
    <row r="136" spans="1:5" ht="12.75">
      <c r="A136" s="1" t="s">
        <v>9</v>
      </c>
      <c r="B136" s="1"/>
      <c r="C136" s="1" t="s">
        <v>24</v>
      </c>
      <c r="D136" s="1"/>
      <c r="E136" s="1"/>
    </row>
    <row r="137" spans="1:5" ht="12.75">
      <c r="A137" s="20" t="s">
        <v>8</v>
      </c>
      <c r="B137" s="21">
        <v>35570</v>
      </c>
      <c r="C137" s="1"/>
      <c r="D137" s="1" t="s">
        <v>12</v>
      </c>
      <c r="E137" s="23">
        <v>0.34375</v>
      </c>
    </row>
    <row r="138" spans="1:8" ht="12.75">
      <c r="A138" s="20"/>
      <c r="B138" s="7" t="s">
        <v>1</v>
      </c>
      <c r="C138" s="7" t="s">
        <v>2</v>
      </c>
      <c r="D138" s="8" t="s">
        <v>19</v>
      </c>
      <c r="E138" s="8" t="s">
        <v>5</v>
      </c>
      <c r="H138" s="9" t="s">
        <v>6</v>
      </c>
    </row>
    <row r="139" spans="1:12" ht="12.75">
      <c r="A139" s="10">
        <v>1</v>
      </c>
      <c r="B139" s="30">
        <v>16</v>
      </c>
      <c r="C139" s="27">
        <f>B139*2.54</f>
        <v>40.64</v>
      </c>
      <c r="D139" s="29">
        <v>5.6</v>
      </c>
      <c r="E139" s="26">
        <f>D139/B139</f>
        <v>0.35</v>
      </c>
      <c r="H139" s="39">
        <v>55</v>
      </c>
      <c r="I139" s="39">
        <v>6</v>
      </c>
      <c r="J139" s="39">
        <v>17</v>
      </c>
      <c r="K139" s="39">
        <v>5</v>
      </c>
      <c r="L139" s="39">
        <v>15</v>
      </c>
    </row>
    <row r="140" spans="1:12" ht="12.75">
      <c r="A140" s="10">
        <v>2</v>
      </c>
      <c r="B140" s="30">
        <v>7</v>
      </c>
      <c r="C140" s="27">
        <f>B140*2.54</f>
        <v>17.78</v>
      </c>
      <c r="D140" s="29">
        <v>2.3</v>
      </c>
      <c r="E140" s="26">
        <f>D140/B140</f>
        <v>0.32857142857142857</v>
      </c>
      <c r="H140" s="39">
        <v>54</v>
      </c>
      <c r="I140" s="39">
        <v>8</v>
      </c>
      <c r="J140" s="39">
        <v>19</v>
      </c>
      <c r="K140" s="39">
        <v>16</v>
      </c>
      <c r="L140" s="39">
        <v>18</v>
      </c>
    </row>
    <row r="141" spans="1:12" ht="12.75">
      <c r="A141" s="10">
        <v>3</v>
      </c>
      <c r="B141" s="30">
        <v>22</v>
      </c>
      <c r="C141" s="27">
        <f>B141*2.54</f>
        <v>55.88</v>
      </c>
      <c r="D141" s="29">
        <v>7.3</v>
      </c>
      <c r="E141" s="26">
        <f>D141/B141</f>
        <v>0.3318181818181818</v>
      </c>
      <c r="H141" s="39">
        <v>52</v>
      </c>
      <c r="I141" s="39">
        <v>0</v>
      </c>
      <c r="J141" s="39">
        <v>15</v>
      </c>
      <c r="K141" s="39">
        <v>27</v>
      </c>
      <c r="L141" s="39">
        <v>0</v>
      </c>
    </row>
    <row r="142" spans="1:12" ht="12.75">
      <c r="A142" s="10">
        <v>4</v>
      </c>
      <c r="B142" s="30">
        <v>6</v>
      </c>
      <c r="C142" s="27">
        <f>B142*2.54</f>
        <v>15.24</v>
      </c>
      <c r="D142" s="29">
        <v>1.8</v>
      </c>
      <c r="E142" s="26">
        <f>D142/B142</f>
        <v>0.3</v>
      </c>
      <c r="H142" s="39">
        <v>31</v>
      </c>
      <c r="I142" s="39">
        <v>0</v>
      </c>
      <c r="J142" s="39">
        <v>0</v>
      </c>
      <c r="K142" s="39">
        <v>0</v>
      </c>
      <c r="L142" s="39">
        <v>0</v>
      </c>
    </row>
    <row r="143" spans="1:12" ht="12.75">
      <c r="A143" s="10">
        <v>5</v>
      </c>
      <c r="B143" s="30">
        <v>14</v>
      </c>
      <c r="C143" s="27">
        <f>B143*2.54</f>
        <v>35.56</v>
      </c>
      <c r="D143" s="29">
        <v>5.1</v>
      </c>
      <c r="E143" s="26">
        <f>D143/B143</f>
        <v>0.36428571428571427</v>
      </c>
      <c r="F143" s="8"/>
      <c r="H143" s="39">
        <v>11</v>
      </c>
      <c r="I143" s="39">
        <v>0</v>
      </c>
      <c r="J143" s="39">
        <v>3</v>
      </c>
      <c r="K143" s="39">
        <v>0</v>
      </c>
      <c r="L143" s="39">
        <v>0</v>
      </c>
    </row>
    <row r="144" spans="1:12" ht="12.75">
      <c r="A144" s="1" t="s">
        <v>7</v>
      </c>
      <c r="B144" s="14">
        <f>AVERAGE(B139:B143)</f>
        <v>13</v>
      </c>
      <c r="C144" s="12">
        <f>AVERAGE(C139:C143)</f>
        <v>33.02</v>
      </c>
      <c r="D144" s="14">
        <f>AVERAGE(D139:D143)</f>
        <v>4.42</v>
      </c>
      <c r="E144" s="2">
        <f>AVERAGE(E139:E143)</f>
        <v>0.334935064935065</v>
      </c>
      <c r="F144" s="11"/>
      <c r="H144" s="39">
        <v>14</v>
      </c>
      <c r="I144" s="39">
        <v>0</v>
      </c>
      <c r="J144" s="39">
        <v>0</v>
      </c>
      <c r="K144" s="39">
        <v>0</v>
      </c>
      <c r="L144" s="39">
        <v>0</v>
      </c>
    </row>
    <row r="145" spans="1:12" ht="12.75">
      <c r="A145" s="1"/>
      <c r="B145" s="14"/>
      <c r="C145" s="14"/>
      <c r="D145" s="14"/>
      <c r="E145" s="2"/>
      <c r="F145" s="11"/>
      <c r="H145" s="39">
        <v>0</v>
      </c>
      <c r="I145" s="39">
        <v>5</v>
      </c>
      <c r="J145" s="39">
        <v>0</v>
      </c>
      <c r="K145" s="39">
        <v>0</v>
      </c>
      <c r="L145" s="39">
        <v>0</v>
      </c>
    </row>
    <row r="146" spans="1:12" ht="12.75">
      <c r="A146" s="1"/>
      <c r="B146" s="14"/>
      <c r="C146" s="14"/>
      <c r="D146" s="14"/>
      <c r="E146" s="2"/>
      <c r="F146" s="11"/>
      <c r="H146" s="39">
        <v>0</v>
      </c>
      <c r="I146" s="39">
        <v>0</v>
      </c>
      <c r="J146" s="39">
        <v>0</v>
      </c>
      <c r="K146" s="39">
        <v>6</v>
      </c>
      <c r="L146" s="39">
        <v>20</v>
      </c>
    </row>
    <row r="147" spans="1:12" ht="12.75">
      <c r="A147" s="1"/>
      <c r="B147" s="14"/>
      <c r="C147" s="14"/>
      <c r="D147" s="14"/>
      <c r="E147" s="2"/>
      <c r="F147" s="11"/>
      <c r="H147" s="39">
        <v>5</v>
      </c>
      <c r="I147" s="39">
        <v>0</v>
      </c>
      <c r="J147" s="39">
        <v>0</v>
      </c>
      <c r="K147" s="39">
        <v>5</v>
      </c>
      <c r="L147" s="39">
        <v>22</v>
      </c>
    </row>
    <row r="148" spans="1:12" ht="12.75">
      <c r="A148" s="1"/>
      <c r="B148" s="14"/>
      <c r="C148" s="14"/>
      <c r="D148" s="14"/>
      <c r="E148" s="2"/>
      <c r="F148" s="11"/>
      <c r="H148" s="39">
        <v>0</v>
      </c>
      <c r="I148" s="39">
        <v>18</v>
      </c>
      <c r="J148" s="39">
        <v>11</v>
      </c>
      <c r="K148" s="39">
        <v>3</v>
      </c>
      <c r="L148" s="39">
        <v>18</v>
      </c>
    </row>
    <row r="149" spans="1:12" ht="12.75">
      <c r="A149" s="1"/>
      <c r="B149" s="14"/>
      <c r="C149" s="14"/>
      <c r="D149" s="14"/>
      <c r="E149" s="2"/>
      <c r="F149" s="11"/>
      <c r="H149" s="33"/>
      <c r="I149" s="33"/>
      <c r="J149" s="33"/>
      <c r="K149" s="38"/>
      <c r="L149" s="37"/>
    </row>
    <row r="150" spans="1:12" ht="12.75">
      <c r="A150" s="1"/>
      <c r="B150" s="14"/>
      <c r="C150" s="14"/>
      <c r="D150" s="44" t="s">
        <v>0</v>
      </c>
      <c r="E150" s="3"/>
      <c r="F150" s="14">
        <f>K150*E144</f>
        <v>3.2086779220779227</v>
      </c>
      <c r="H150" s="45" t="s">
        <v>10</v>
      </c>
      <c r="I150" s="9"/>
      <c r="J150" s="9"/>
      <c r="K150" s="46">
        <f>AVERAGE(H139:L148)</f>
        <v>9.58</v>
      </c>
      <c r="L150" t="s">
        <v>11</v>
      </c>
    </row>
    <row r="151" spans="1:11" ht="12.75">
      <c r="A151" s="1"/>
      <c r="B151" s="14"/>
      <c r="C151" s="14"/>
      <c r="D151" s="44"/>
      <c r="E151" s="3"/>
      <c r="F151" s="14"/>
      <c r="H151" s="45"/>
      <c r="I151" s="9"/>
      <c r="J151" s="9"/>
      <c r="K151" s="46"/>
    </row>
    <row r="152" spans="1:5" ht="12.75">
      <c r="A152" s="1" t="s">
        <v>9</v>
      </c>
      <c r="B152" s="1"/>
      <c r="C152" s="1" t="s">
        <v>24</v>
      </c>
      <c r="D152" s="1"/>
      <c r="E152" s="1"/>
    </row>
    <row r="153" spans="1:5" ht="12.75">
      <c r="A153" s="20" t="s">
        <v>8</v>
      </c>
      <c r="B153" s="21">
        <v>35571</v>
      </c>
      <c r="C153" s="1"/>
      <c r="D153" s="1" t="s">
        <v>12</v>
      </c>
      <c r="E153" s="23">
        <v>0.34375</v>
      </c>
    </row>
    <row r="154" spans="1:8" ht="12.75">
      <c r="A154" s="20"/>
      <c r="B154" s="7" t="s">
        <v>1</v>
      </c>
      <c r="C154" s="7" t="s">
        <v>2</v>
      </c>
      <c r="D154" s="8" t="s">
        <v>19</v>
      </c>
      <c r="E154" s="8" t="s">
        <v>5</v>
      </c>
      <c r="H154" s="9" t="s">
        <v>6</v>
      </c>
    </row>
    <row r="155" spans="1:12" ht="12.75">
      <c r="A155" s="10">
        <v>1</v>
      </c>
      <c r="B155" s="30">
        <v>8</v>
      </c>
      <c r="C155" s="27">
        <f>B155*2.54</f>
        <v>20.32</v>
      </c>
      <c r="D155" s="29">
        <v>3</v>
      </c>
      <c r="E155" s="26">
        <f>D155/B155</f>
        <v>0.375</v>
      </c>
      <c r="H155" s="39">
        <v>18</v>
      </c>
      <c r="I155" s="39">
        <v>24</v>
      </c>
      <c r="J155" s="39">
        <v>0</v>
      </c>
      <c r="K155" s="39">
        <v>0</v>
      </c>
      <c r="L155" s="39">
        <v>0</v>
      </c>
    </row>
    <row r="156" spans="1:12" ht="12.75">
      <c r="A156" s="10">
        <v>2</v>
      </c>
      <c r="B156" s="30">
        <v>7</v>
      </c>
      <c r="C156" s="27">
        <f>B156*2.54</f>
        <v>17.78</v>
      </c>
      <c r="D156" s="29">
        <v>2.9</v>
      </c>
      <c r="E156" s="26">
        <f>D156/B156</f>
        <v>0.41428571428571426</v>
      </c>
      <c r="H156" s="39">
        <v>20</v>
      </c>
      <c r="I156" s="39">
        <v>20</v>
      </c>
      <c r="J156" s="39">
        <v>0</v>
      </c>
      <c r="K156" s="39">
        <v>0</v>
      </c>
      <c r="L156" s="39">
        <v>0</v>
      </c>
    </row>
    <row r="157" spans="1:12" ht="12.75">
      <c r="A157" s="10">
        <v>3</v>
      </c>
      <c r="B157" s="30">
        <v>7</v>
      </c>
      <c r="C157" s="27">
        <f>B157*2.54</f>
        <v>17.78</v>
      </c>
      <c r="D157" s="29">
        <v>1.8</v>
      </c>
      <c r="E157" s="26">
        <f>D157/B157</f>
        <v>0.2571428571428572</v>
      </c>
      <c r="H157" s="39">
        <v>19</v>
      </c>
      <c r="I157" s="39">
        <v>33</v>
      </c>
      <c r="J157" s="39">
        <v>0</v>
      </c>
      <c r="K157" s="39">
        <v>0</v>
      </c>
      <c r="L157" s="39">
        <v>0</v>
      </c>
    </row>
    <row r="158" spans="1:12" ht="12.75">
      <c r="A158" s="10">
        <v>4</v>
      </c>
      <c r="B158" s="30">
        <v>8</v>
      </c>
      <c r="C158" s="27">
        <f>B158*2.54</f>
        <v>20.32</v>
      </c>
      <c r="D158" s="29">
        <v>3.5</v>
      </c>
      <c r="E158" s="26">
        <f>D158/B158</f>
        <v>0.4375</v>
      </c>
      <c r="H158" s="39">
        <v>18</v>
      </c>
      <c r="I158" s="39">
        <v>43</v>
      </c>
      <c r="J158" s="39">
        <v>0</v>
      </c>
      <c r="K158" s="39">
        <v>0</v>
      </c>
      <c r="L158" s="39">
        <v>0</v>
      </c>
    </row>
    <row r="159" spans="1:12" ht="12.75">
      <c r="A159" s="10">
        <v>5</v>
      </c>
      <c r="B159" s="30">
        <v>6</v>
      </c>
      <c r="C159" s="27">
        <f>B159*2.54</f>
        <v>15.24</v>
      </c>
      <c r="D159" s="29">
        <v>2</v>
      </c>
      <c r="E159" s="26">
        <f>D159/B159</f>
        <v>0.3333333333333333</v>
      </c>
      <c r="F159" s="8"/>
      <c r="H159" s="39">
        <v>16</v>
      </c>
      <c r="I159" s="39">
        <v>27</v>
      </c>
      <c r="J159" s="39">
        <v>0</v>
      </c>
      <c r="K159" s="39">
        <v>0</v>
      </c>
      <c r="L159" s="39">
        <v>0</v>
      </c>
    </row>
    <row r="160" spans="1:12" ht="12.75">
      <c r="A160" s="1" t="s">
        <v>7</v>
      </c>
      <c r="B160" s="14">
        <f>AVERAGE(B155:B159)</f>
        <v>7.2</v>
      </c>
      <c r="C160" s="12">
        <f>AVERAGE(C155:C159)</f>
        <v>18.288</v>
      </c>
      <c r="D160" s="14">
        <f>AVERAGE(D155:D159)</f>
        <v>2.6399999999999997</v>
      </c>
      <c r="E160" s="2">
        <f>AVERAGE(E155:E159)</f>
        <v>0.36345238095238097</v>
      </c>
      <c r="F160" s="11"/>
      <c r="H160" s="39">
        <v>23</v>
      </c>
      <c r="I160" s="39">
        <v>17</v>
      </c>
      <c r="J160" s="39">
        <v>0</v>
      </c>
      <c r="K160" s="39">
        <v>0</v>
      </c>
      <c r="L160" s="39">
        <v>0</v>
      </c>
    </row>
    <row r="161" spans="1:12" ht="12.75">
      <c r="A161" s="1"/>
      <c r="B161" s="14"/>
      <c r="C161" s="14"/>
      <c r="D161" s="14"/>
      <c r="E161" s="2"/>
      <c r="F161" s="11"/>
      <c r="H161" s="39">
        <v>22</v>
      </c>
      <c r="I161" s="39">
        <v>20</v>
      </c>
      <c r="J161" s="39">
        <v>0</v>
      </c>
      <c r="K161" s="39">
        <v>0</v>
      </c>
      <c r="L161" s="39">
        <v>0</v>
      </c>
    </row>
    <row r="162" spans="1:12" ht="12.75">
      <c r="A162" s="1"/>
      <c r="B162" s="14"/>
      <c r="C162" s="14"/>
      <c r="D162" s="14"/>
      <c r="E162" s="2"/>
      <c r="F162" s="11"/>
      <c r="H162" s="39">
        <v>15</v>
      </c>
      <c r="I162" s="39">
        <v>27</v>
      </c>
      <c r="J162" s="39">
        <v>0</v>
      </c>
      <c r="K162" s="39">
        <v>0</v>
      </c>
      <c r="L162" s="39">
        <v>0</v>
      </c>
    </row>
    <row r="163" spans="1:12" ht="12.75">
      <c r="A163" s="1"/>
      <c r="B163" s="14"/>
      <c r="C163" s="14"/>
      <c r="D163" s="14"/>
      <c r="E163" s="2"/>
      <c r="F163" s="11"/>
      <c r="H163" s="39">
        <v>18</v>
      </c>
      <c r="I163" s="39">
        <v>20</v>
      </c>
      <c r="J163" s="39">
        <v>0</v>
      </c>
      <c r="K163" s="39">
        <v>0</v>
      </c>
      <c r="L163" s="39">
        <v>0</v>
      </c>
    </row>
    <row r="164" spans="1:12" ht="12.75">
      <c r="A164" s="1"/>
      <c r="B164" s="14"/>
      <c r="C164" s="14"/>
      <c r="D164" s="14"/>
      <c r="E164" s="2"/>
      <c r="F164" s="11"/>
      <c r="H164" s="39">
        <v>27</v>
      </c>
      <c r="I164" s="39">
        <v>17</v>
      </c>
      <c r="J164" s="39">
        <v>0</v>
      </c>
      <c r="K164" s="39">
        <v>0</v>
      </c>
      <c r="L164" s="39">
        <v>0</v>
      </c>
    </row>
    <row r="165" spans="1:12" ht="12.75">
      <c r="A165" s="1"/>
      <c r="B165" s="14"/>
      <c r="C165" s="14"/>
      <c r="D165" s="14"/>
      <c r="E165" s="2"/>
      <c r="F165" s="11"/>
      <c r="H165" s="33"/>
      <c r="I165" s="33"/>
      <c r="J165" s="33"/>
      <c r="K165" s="38"/>
      <c r="L165" s="37"/>
    </row>
    <row r="166" spans="1:12" ht="12.75">
      <c r="A166" s="1"/>
      <c r="B166" s="14"/>
      <c r="C166" s="14"/>
      <c r="D166" s="44" t="s">
        <v>0</v>
      </c>
      <c r="E166" s="3"/>
      <c r="F166" s="14">
        <f>K166*E160</f>
        <v>3.2274571428571432</v>
      </c>
      <c r="H166" s="45" t="s">
        <v>10</v>
      </c>
      <c r="I166" s="9"/>
      <c r="J166" s="9"/>
      <c r="K166" s="46">
        <f>AVERAGE(H155:L164)</f>
        <v>8.88</v>
      </c>
      <c r="L166" t="s">
        <v>11</v>
      </c>
    </row>
    <row r="168" spans="1:5" ht="12.75">
      <c r="A168" s="1" t="s">
        <v>9</v>
      </c>
      <c r="B168" s="1"/>
      <c r="C168" s="1" t="s">
        <v>24</v>
      </c>
      <c r="D168" s="1"/>
      <c r="E168" s="1"/>
    </row>
    <row r="169" spans="1:5" ht="12.75">
      <c r="A169" s="20" t="s">
        <v>8</v>
      </c>
      <c r="B169" s="21">
        <v>35572</v>
      </c>
      <c r="C169" s="1"/>
      <c r="D169" s="1" t="s">
        <v>12</v>
      </c>
      <c r="E169" s="23">
        <v>0.40277777777777773</v>
      </c>
    </row>
    <row r="170" spans="1:8" ht="12.75">
      <c r="A170" s="20"/>
      <c r="B170" s="7" t="s">
        <v>1</v>
      </c>
      <c r="C170" s="7" t="s">
        <v>2</v>
      </c>
      <c r="D170" s="8" t="s">
        <v>19</v>
      </c>
      <c r="E170" s="8" t="s">
        <v>5</v>
      </c>
      <c r="H170" s="9" t="s">
        <v>6</v>
      </c>
    </row>
    <row r="171" spans="1:12" ht="12.75">
      <c r="A171" s="10">
        <v>1</v>
      </c>
      <c r="B171" s="30">
        <v>8</v>
      </c>
      <c r="C171" s="27">
        <f>B171*2.54</f>
        <v>20.32</v>
      </c>
      <c r="D171" s="29">
        <v>1.8</v>
      </c>
      <c r="E171" s="26">
        <f>D171/B171</f>
        <v>0.225</v>
      </c>
      <c r="H171" s="39">
        <v>5</v>
      </c>
      <c r="I171" s="39">
        <v>0</v>
      </c>
      <c r="J171" s="39">
        <v>1</v>
      </c>
      <c r="K171" s="39">
        <v>19</v>
      </c>
      <c r="L171" s="39">
        <v>0</v>
      </c>
    </row>
    <row r="172" spans="1:12" ht="12.75">
      <c r="A172" s="10">
        <v>2</v>
      </c>
      <c r="B172" s="30">
        <v>10</v>
      </c>
      <c r="C172" s="27">
        <f>B172*2.54</f>
        <v>25.4</v>
      </c>
      <c r="D172" s="29">
        <v>2.8</v>
      </c>
      <c r="E172" s="26">
        <f>D172/B172</f>
        <v>0.27999999999999997</v>
      </c>
      <c r="H172" s="39">
        <v>14</v>
      </c>
      <c r="I172" s="39">
        <v>11</v>
      </c>
      <c r="J172" s="39">
        <v>0</v>
      </c>
      <c r="K172" s="39">
        <v>16</v>
      </c>
      <c r="L172" s="39">
        <v>0</v>
      </c>
    </row>
    <row r="173" spans="1:12" ht="12.75">
      <c r="A173" s="10">
        <v>3</v>
      </c>
      <c r="B173" s="30">
        <v>8</v>
      </c>
      <c r="C173" s="27">
        <f>B173*2.54</f>
        <v>20.32</v>
      </c>
      <c r="D173" s="29">
        <v>2.7</v>
      </c>
      <c r="E173" s="26">
        <f>D173/B173</f>
        <v>0.3375</v>
      </c>
      <c r="H173" s="39">
        <v>20</v>
      </c>
      <c r="I173" s="39">
        <v>0</v>
      </c>
      <c r="J173" s="39">
        <v>2</v>
      </c>
      <c r="K173" s="39">
        <v>23</v>
      </c>
      <c r="L173" s="39">
        <v>0</v>
      </c>
    </row>
    <row r="174" spans="1:12" ht="12.75">
      <c r="A174" s="10">
        <v>4</v>
      </c>
      <c r="B174" s="30">
        <v>14</v>
      </c>
      <c r="C174" s="27">
        <f>B174*2.54</f>
        <v>35.56</v>
      </c>
      <c r="D174" s="29">
        <v>6.5</v>
      </c>
      <c r="E174" s="26">
        <f>D174/B174</f>
        <v>0.4642857142857143</v>
      </c>
      <c r="H174" s="39">
        <v>0</v>
      </c>
      <c r="I174" s="39">
        <v>0</v>
      </c>
      <c r="J174" s="39">
        <v>11</v>
      </c>
      <c r="K174" s="39">
        <v>15</v>
      </c>
      <c r="L174" s="39">
        <v>0</v>
      </c>
    </row>
    <row r="175" spans="1:12" ht="12.75">
      <c r="A175" s="10">
        <v>5</v>
      </c>
      <c r="B175" s="30">
        <v>8</v>
      </c>
      <c r="C175" s="27">
        <f>B175*2.54</f>
        <v>20.32</v>
      </c>
      <c r="D175" s="29">
        <v>2.4</v>
      </c>
      <c r="E175" s="26">
        <f>D175/B175</f>
        <v>0.3</v>
      </c>
      <c r="F175" s="8"/>
      <c r="H175" s="39">
        <v>0</v>
      </c>
      <c r="I175" s="39">
        <v>3</v>
      </c>
      <c r="J175" s="39">
        <v>10</v>
      </c>
      <c r="K175" s="39">
        <v>0</v>
      </c>
      <c r="L175" s="39">
        <v>0</v>
      </c>
    </row>
    <row r="176" spans="1:12" ht="12.75">
      <c r="A176" s="1" t="s">
        <v>7</v>
      </c>
      <c r="B176" s="14">
        <f>AVERAGE(B171:B175)</f>
        <v>9.6</v>
      </c>
      <c r="C176" s="12">
        <f>AVERAGE(C171:C175)</f>
        <v>24.383999999999997</v>
      </c>
      <c r="D176" s="14">
        <f>AVERAGE(D171:D175)</f>
        <v>3.2399999999999998</v>
      </c>
      <c r="E176" s="2">
        <f>AVERAGE(E171:E175)</f>
        <v>0.32135714285714284</v>
      </c>
      <c r="F176" s="11"/>
      <c r="H176" s="39">
        <v>2</v>
      </c>
      <c r="I176" s="39">
        <v>0</v>
      </c>
      <c r="J176" s="39">
        <v>7</v>
      </c>
      <c r="K176" s="39">
        <v>0</v>
      </c>
      <c r="L176" s="39">
        <v>0</v>
      </c>
    </row>
    <row r="177" spans="1:12" ht="12.75">
      <c r="A177" s="1"/>
      <c r="B177" s="14"/>
      <c r="C177" s="14"/>
      <c r="D177" s="14"/>
      <c r="E177" s="2"/>
      <c r="F177" s="11"/>
      <c r="H177" s="39">
        <v>0</v>
      </c>
      <c r="I177" s="39">
        <v>0</v>
      </c>
      <c r="J177" s="39">
        <v>0</v>
      </c>
      <c r="K177" s="39">
        <v>0</v>
      </c>
      <c r="L177" s="39">
        <v>18</v>
      </c>
    </row>
    <row r="178" spans="1:12" ht="12.75">
      <c r="A178" s="1"/>
      <c r="B178" s="14"/>
      <c r="C178" s="14"/>
      <c r="D178" s="14"/>
      <c r="E178" s="2"/>
      <c r="F178" s="11"/>
      <c r="H178" s="39">
        <v>0</v>
      </c>
      <c r="I178" s="39">
        <v>0</v>
      </c>
      <c r="J178" s="39">
        <v>0</v>
      </c>
      <c r="K178" s="39">
        <v>0</v>
      </c>
      <c r="L178" s="39">
        <v>22</v>
      </c>
    </row>
    <row r="179" spans="1:12" ht="12.75">
      <c r="A179" s="1"/>
      <c r="B179" s="14"/>
      <c r="C179" s="14"/>
      <c r="D179" s="14"/>
      <c r="E179" s="2"/>
      <c r="F179" s="11"/>
      <c r="H179" s="39">
        <v>3</v>
      </c>
      <c r="I179" s="39">
        <v>0</v>
      </c>
      <c r="J179" s="39">
        <v>22</v>
      </c>
      <c r="K179" s="39">
        <v>0</v>
      </c>
      <c r="L179" s="39">
        <v>34</v>
      </c>
    </row>
    <row r="180" spans="1:12" ht="12.75">
      <c r="A180" s="1"/>
      <c r="B180" s="14"/>
      <c r="C180" s="14"/>
      <c r="D180" s="14"/>
      <c r="E180" s="2"/>
      <c r="F180" s="11"/>
      <c r="H180" s="39">
        <v>0</v>
      </c>
      <c r="I180" s="39">
        <v>5</v>
      </c>
      <c r="J180" s="39">
        <v>15</v>
      </c>
      <c r="K180" s="39">
        <v>0</v>
      </c>
      <c r="L180" s="39">
        <v>0</v>
      </c>
    </row>
    <row r="181" spans="1:12" ht="12.75">
      <c r="A181" s="1"/>
      <c r="B181" s="14"/>
      <c r="C181" s="14"/>
      <c r="D181" s="14"/>
      <c r="E181" s="2"/>
      <c r="F181" s="11"/>
      <c r="H181" s="33"/>
      <c r="I181" s="33"/>
      <c r="J181" s="33"/>
      <c r="K181" s="38"/>
      <c r="L181" s="37"/>
    </row>
    <row r="182" spans="1:12" ht="12.75">
      <c r="A182" s="1"/>
      <c r="B182" s="14"/>
      <c r="C182" s="14"/>
      <c r="D182" s="44" t="s">
        <v>0</v>
      </c>
      <c r="E182" s="3"/>
      <c r="F182" s="14">
        <f>K182*E176</f>
        <v>1.7867457142857142</v>
      </c>
      <c r="H182" s="45" t="s">
        <v>10</v>
      </c>
      <c r="I182" s="9"/>
      <c r="J182" s="9"/>
      <c r="K182" s="46">
        <f>AVERAGE(H171:L180)</f>
        <v>5.56</v>
      </c>
      <c r="L182" t="s">
        <v>11</v>
      </c>
    </row>
    <row r="184" spans="1:5" ht="12.75">
      <c r="A184" s="1" t="s">
        <v>9</v>
      </c>
      <c r="B184" s="1"/>
      <c r="C184" s="1" t="s">
        <v>24</v>
      </c>
      <c r="D184" s="1"/>
      <c r="E184" s="1"/>
    </row>
    <row r="185" spans="1:5" ht="12.75">
      <c r="A185" s="20" t="s">
        <v>8</v>
      </c>
      <c r="B185" s="21">
        <v>35573</v>
      </c>
      <c r="C185" s="1"/>
      <c r="D185" s="1" t="s">
        <v>12</v>
      </c>
      <c r="E185" s="23">
        <v>0.3854166666666667</v>
      </c>
    </row>
    <row r="186" spans="1:8" ht="12.75">
      <c r="A186" s="20"/>
      <c r="B186" s="7" t="s">
        <v>1</v>
      </c>
      <c r="C186" s="7" t="s">
        <v>2</v>
      </c>
      <c r="D186" s="8" t="s">
        <v>19</v>
      </c>
      <c r="E186" s="8" t="s">
        <v>5</v>
      </c>
      <c r="H186" s="9" t="s">
        <v>6</v>
      </c>
    </row>
    <row r="187" spans="1:12" ht="12.75">
      <c r="A187" s="10">
        <v>1</v>
      </c>
      <c r="B187" s="30">
        <v>7</v>
      </c>
      <c r="C187" s="27">
        <f>B187*2.54</f>
        <v>17.78</v>
      </c>
      <c r="D187" s="29">
        <v>1.5</v>
      </c>
      <c r="E187" s="26">
        <f>D187/B187</f>
        <v>0.21428571428571427</v>
      </c>
      <c r="H187" s="39">
        <v>0</v>
      </c>
      <c r="I187" s="39">
        <v>0</v>
      </c>
      <c r="J187" s="39">
        <v>0</v>
      </c>
      <c r="K187" s="39">
        <v>0</v>
      </c>
      <c r="L187" s="39">
        <v>18</v>
      </c>
    </row>
    <row r="188" spans="1:12" ht="12.75">
      <c r="A188" s="10">
        <v>2</v>
      </c>
      <c r="B188" s="30">
        <v>11</v>
      </c>
      <c r="C188" s="27">
        <f>B188*2.54</f>
        <v>27.94</v>
      </c>
      <c r="D188" s="29">
        <v>4.4</v>
      </c>
      <c r="E188" s="26">
        <f>D188/B188</f>
        <v>0.4</v>
      </c>
      <c r="H188" s="39">
        <v>0</v>
      </c>
      <c r="I188" s="39">
        <v>0</v>
      </c>
      <c r="J188" s="39">
        <v>0</v>
      </c>
      <c r="K188" s="39">
        <v>0</v>
      </c>
      <c r="L188" s="39">
        <v>18</v>
      </c>
    </row>
    <row r="189" spans="1:12" ht="12.75">
      <c r="A189" s="10">
        <v>3</v>
      </c>
      <c r="B189" s="30">
        <v>12</v>
      </c>
      <c r="C189" s="27">
        <f>B189*2.54</f>
        <v>30.48</v>
      </c>
      <c r="D189" s="29">
        <v>2.5</v>
      </c>
      <c r="E189" s="26">
        <f>D189/B189</f>
        <v>0.20833333333333334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</row>
    <row r="190" spans="1:12" ht="12.75">
      <c r="A190" s="10">
        <v>4</v>
      </c>
      <c r="B190" s="30">
        <v>20</v>
      </c>
      <c r="C190" s="27">
        <f>B190*2.54</f>
        <v>50.8</v>
      </c>
      <c r="D190" s="29">
        <v>6.3</v>
      </c>
      <c r="E190" s="26">
        <f>D190/B190</f>
        <v>0.315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</row>
    <row r="191" spans="1:12" ht="12.75">
      <c r="A191" s="10">
        <v>5</v>
      </c>
      <c r="B191" s="30">
        <v>10</v>
      </c>
      <c r="C191" s="27">
        <f>B191*2.54</f>
        <v>25.4</v>
      </c>
      <c r="D191" s="29">
        <v>1.5</v>
      </c>
      <c r="E191" s="26">
        <f>D191/B191</f>
        <v>0.15</v>
      </c>
      <c r="F191" s="8"/>
      <c r="H191" s="39">
        <v>13</v>
      </c>
      <c r="I191" s="39">
        <v>0</v>
      </c>
      <c r="J191" s="39">
        <v>0</v>
      </c>
      <c r="K191" s="39">
        <v>0</v>
      </c>
      <c r="L191" s="39">
        <v>0</v>
      </c>
    </row>
    <row r="192" spans="1:12" ht="12.75">
      <c r="A192" s="1" t="s">
        <v>7</v>
      </c>
      <c r="B192" s="14">
        <f>AVERAGE(B187:B191)</f>
        <v>12</v>
      </c>
      <c r="C192" s="12">
        <f>AVERAGE(C187:C191)</f>
        <v>30.48</v>
      </c>
      <c r="D192" s="14">
        <f>AVERAGE(D187:D191)</f>
        <v>3.2399999999999998</v>
      </c>
      <c r="E192" s="2">
        <f>AVERAGE(E187:E191)</f>
        <v>0.25752380952380954</v>
      </c>
      <c r="F192" s="11"/>
      <c r="H192" s="39">
        <v>22</v>
      </c>
      <c r="I192" s="39">
        <v>0</v>
      </c>
      <c r="J192" s="39">
        <v>0</v>
      </c>
      <c r="K192" s="39">
        <v>0</v>
      </c>
      <c r="L192" s="39">
        <v>0</v>
      </c>
    </row>
    <row r="193" spans="1:12" ht="12.75">
      <c r="A193" s="1"/>
      <c r="B193" s="14"/>
      <c r="C193" s="14"/>
      <c r="D193" s="14"/>
      <c r="E193" s="2"/>
      <c r="F193" s="11"/>
      <c r="H193" s="39">
        <v>0</v>
      </c>
      <c r="I193" s="39">
        <v>0</v>
      </c>
      <c r="J193" s="39">
        <v>0</v>
      </c>
      <c r="K193" s="39">
        <v>0</v>
      </c>
      <c r="L193" s="39">
        <v>0</v>
      </c>
    </row>
    <row r="194" spans="1:12" ht="12.75">
      <c r="A194" s="1"/>
      <c r="B194" s="14"/>
      <c r="C194" s="14"/>
      <c r="D194" s="14"/>
      <c r="E194" s="2"/>
      <c r="F194" s="11"/>
      <c r="H194" s="39">
        <v>0</v>
      </c>
      <c r="I194" s="39">
        <v>0</v>
      </c>
      <c r="J194" s="39">
        <v>26</v>
      </c>
      <c r="K194" s="39">
        <v>0</v>
      </c>
      <c r="L194" s="39">
        <v>0</v>
      </c>
    </row>
    <row r="195" spans="1:12" ht="12.75">
      <c r="A195" s="1"/>
      <c r="B195" s="14"/>
      <c r="C195" s="14"/>
      <c r="D195" s="14"/>
      <c r="E195" s="2"/>
      <c r="F195" s="11"/>
      <c r="H195" s="39">
        <v>0</v>
      </c>
      <c r="I195" s="39">
        <v>0</v>
      </c>
      <c r="J195" s="39">
        <v>22</v>
      </c>
      <c r="K195" s="39">
        <v>0</v>
      </c>
      <c r="L195" s="39">
        <v>0</v>
      </c>
    </row>
    <row r="196" spans="1:12" ht="12.75">
      <c r="A196" s="1"/>
      <c r="B196" s="14"/>
      <c r="C196" s="14"/>
      <c r="D196" s="14"/>
      <c r="E196" s="2"/>
      <c r="F196" s="11"/>
      <c r="H196" s="39">
        <v>0</v>
      </c>
      <c r="I196" s="39">
        <v>0</v>
      </c>
      <c r="J196" s="39">
        <v>0</v>
      </c>
      <c r="K196" s="39">
        <v>0</v>
      </c>
      <c r="L196" s="39">
        <v>0</v>
      </c>
    </row>
    <row r="197" spans="1:12" ht="12.75">
      <c r="A197" s="1"/>
      <c r="B197" s="14"/>
      <c r="C197" s="14"/>
      <c r="D197" s="14"/>
      <c r="E197" s="2"/>
      <c r="F197" s="11"/>
      <c r="H197" s="33"/>
      <c r="I197" s="33"/>
      <c r="J197" s="33"/>
      <c r="K197" s="38"/>
      <c r="L197" s="37"/>
    </row>
    <row r="198" spans="1:12" ht="12.75">
      <c r="A198" s="1"/>
      <c r="B198" s="14"/>
      <c r="C198" s="14"/>
      <c r="D198" s="44" t="s">
        <v>0</v>
      </c>
      <c r="E198" s="3"/>
      <c r="F198" s="14">
        <f>K198*E192</f>
        <v>0.6129066666666667</v>
      </c>
      <c r="H198" s="45" t="s">
        <v>10</v>
      </c>
      <c r="I198" s="9"/>
      <c r="J198" s="9"/>
      <c r="K198" s="46">
        <f>AVERAGE(H187:L196)</f>
        <v>2.38</v>
      </c>
      <c r="L198" t="s">
        <v>11</v>
      </c>
    </row>
    <row r="200" spans="1:5" ht="12.75">
      <c r="A200" s="1" t="s">
        <v>9</v>
      </c>
      <c r="B200" s="1"/>
      <c r="C200" s="1" t="s">
        <v>24</v>
      </c>
      <c r="D200" s="1"/>
      <c r="E200" s="1"/>
    </row>
    <row r="201" spans="1:5" ht="12.75">
      <c r="A201" s="20" t="s">
        <v>8</v>
      </c>
      <c r="B201" s="21">
        <v>35574</v>
      </c>
      <c r="C201" s="1"/>
      <c r="D201" s="1" t="s">
        <v>12</v>
      </c>
      <c r="E201" s="23">
        <v>0.3055555555555555</v>
      </c>
    </row>
    <row r="202" spans="1:8" ht="12.75">
      <c r="A202" s="20"/>
      <c r="B202" s="7" t="s">
        <v>1</v>
      </c>
      <c r="C202" s="7" t="s">
        <v>2</v>
      </c>
      <c r="D202" s="8" t="s">
        <v>19</v>
      </c>
      <c r="E202" s="8" t="s">
        <v>5</v>
      </c>
      <c r="H202" s="9" t="s">
        <v>6</v>
      </c>
    </row>
    <row r="203" spans="1:12" ht="12.75">
      <c r="A203" s="10">
        <v>1</v>
      </c>
      <c r="B203" s="30">
        <v>9</v>
      </c>
      <c r="C203" s="27">
        <f>B203*2.54</f>
        <v>22.86</v>
      </c>
      <c r="D203" s="29">
        <v>2.3</v>
      </c>
      <c r="E203" s="26">
        <f>D203/B203</f>
        <v>0.25555555555555554</v>
      </c>
      <c r="H203" s="39">
        <v>22</v>
      </c>
      <c r="I203" s="39">
        <v>0</v>
      </c>
      <c r="J203" s="39">
        <v>0</v>
      </c>
      <c r="K203" s="39">
        <v>0</v>
      </c>
      <c r="L203" s="39">
        <v>21</v>
      </c>
    </row>
    <row r="204" spans="1:12" ht="12.75">
      <c r="A204" s="10">
        <v>2</v>
      </c>
      <c r="B204" s="30">
        <v>9</v>
      </c>
      <c r="C204" s="27">
        <f>B204*2.54</f>
        <v>22.86</v>
      </c>
      <c r="D204" s="29">
        <v>2.7</v>
      </c>
      <c r="E204" s="26">
        <f>D204/B204</f>
        <v>0.30000000000000004</v>
      </c>
      <c r="H204" s="39">
        <v>24</v>
      </c>
      <c r="I204" s="39">
        <v>0</v>
      </c>
      <c r="J204" s="39">
        <v>0</v>
      </c>
      <c r="K204" s="39">
        <v>17</v>
      </c>
      <c r="L204" s="39">
        <v>20</v>
      </c>
    </row>
    <row r="205" spans="1:12" ht="12.75">
      <c r="A205" s="10">
        <v>3</v>
      </c>
      <c r="B205" s="30">
        <v>10</v>
      </c>
      <c r="C205" s="27">
        <f>B205*2.54</f>
        <v>25.4</v>
      </c>
      <c r="D205" s="29">
        <v>3</v>
      </c>
      <c r="E205" s="26">
        <f>D205/B205</f>
        <v>0.3</v>
      </c>
      <c r="H205" s="39">
        <v>25</v>
      </c>
      <c r="I205" s="39">
        <v>0</v>
      </c>
      <c r="J205" s="39">
        <v>0</v>
      </c>
      <c r="K205" s="39">
        <v>20</v>
      </c>
      <c r="L205" s="39">
        <v>0</v>
      </c>
    </row>
    <row r="206" spans="1:12" ht="12.75">
      <c r="A206" s="10">
        <v>4</v>
      </c>
      <c r="B206" s="30">
        <v>9</v>
      </c>
      <c r="C206" s="27">
        <f>B206*2.54</f>
        <v>22.86</v>
      </c>
      <c r="D206" s="29">
        <v>1.9</v>
      </c>
      <c r="E206" s="26">
        <f>D206/B206</f>
        <v>0.2111111111111111</v>
      </c>
      <c r="H206" s="39">
        <v>22</v>
      </c>
      <c r="I206" s="39">
        <v>0</v>
      </c>
      <c r="J206" s="39">
        <v>0</v>
      </c>
      <c r="K206" s="39">
        <v>17</v>
      </c>
      <c r="L206" s="39">
        <v>0</v>
      </c>
    </row>
    <row r="207" spans="1:12" ht="12.75">
      <c r="A207" s="10">
        <v>5</v>
      </c>
      <c r="B207" s="30">
        <v>9</v>
      </c>
      <c r="C207" s="27">
        <f>B207*2.54</f>
        <v>22.86</v>
      </c>
      <c r="D207" s="29">
        <v>2.5</v>
      </c>
      <c r="E207" s="26">
        <f>D207/B207</f>
        <v>0.2777777777777778</v>
      </c>
      <c r="F207" s="8"/>
      <c r="H207" s="39">
        <v>0</v>
      </c>
      <c r="I207" s="39">
        <v>0</v>
      </c>
      <c r="J207" s="39">
        <v>0</v>
      </c>
      <c r="K207" s="39">
        <v>18</v>
      </c>
      <c r="L207" s="39">
        <v>0</v>
      </c>
    </row>
    <row r="208" spans="1:12" ht="12.75">
      <c r="A208" s="1" t="s">
        <v>7</v>
      </c>
      <c r="B208" s="14">
        <f>AVERAGE(B203:B207)</f>
        <v>9.2</v>
      </c>
      <c r="C208" s="12">
        <f>AVERAGE(C203:C207)</f>
        <v>23.368000000000002</v>
      </c>
      <c r="D208" s="14">
        <f>AVERAGE(D203:D207)</f>
        <v>2.48</v>
      </c>
      <c r="E208" s="2">
        <f>AVERAGE(E203:E207)</f>
        <v>0.2688888888888889</v>
      </c>
      <c r="F208" s="11"/>
      <c r="H208" s="39">
        <v>0</v>
      </c>
      <c r="I208" s="39">
        <v>0</v>
      </c>
      <c r="J208" s="39">
        <v>0</v>
      </c>
      <c r="K208" s="39">
        <v>37</v>
      </c>
      <c r="L208" s="39">
        <v>0</v>
      </c>
    </row>
    <row r="209" spans="1:12" ht="12.75">
      <c r="A209" s="1"/>
      <c r="B209" s="14"/>
      <c r="C209" s="14"/>
      <c r="D209" s="14"/>
      <c r="E209" s="2"/>
      <c r="F209" s="11"/>
      <c r="H209" s="39">
        <v>0</v>
      </c>
      <c r="I209" s="39">
        <v>0</v>
      </c>
      <c r="J209" s="39">
        <v>0</v>
      </c>
      <c r="K209" s="39">
        <v>24</v>
      </c>
      <c r="L209" s="39">
        <v>0</v>
      </c>
    </row>
    <row r="210" spans="1:12" ht="12.75">
      <c r="A210" s="1"/>
      <c r="B210" s="14"/>
      <c r="C210" s="14"/>
      <c r="D210" s="14"/>
      <c r="E210" s="2"/>
      <c r="F210" s="11"/>
      <c r="H210" s="39">
        <v>0</v>
      </c>
      <c r="I210" s="39">
        <v>0</v>
      </c>
      <c r="J210" s="39">
        <v>0</v>
      </c>
      <c r="K210" s="39">
        <v>28</v>
      </c>
      <c r="L210" s="39">
        <v>0</v>
      </c>
    </row>
    <row r="211" spans="1:12" ht="12.75">
      <c r="A211" s="1"/>
      <c r="B211" s="14"/>
      <c r="C211" s="14"/>
      <c r="D211" s="14"/>
      <c r="E211" s="2"/>
      <c r="F211" s="11"/>
      <c r="H211" s="39">
        <v>0</v>
      </c>
      <c r="I211" s="39">
        <v>0</v>
      </c>
      <c r="J211" s="39">
        <v>0</v>
      </c>
      <c r="K211" s="39">
        <v>42</v>
      </c>
      <c r="L211" s="39">
        <v>0</v>
      </c>
    </row>
    <row r="212" spans="1:12" ht="12.75">
      <c r="A212" s="1"/>
      <c r="B212" s="14"/>
      <c r="C212" s="14"/>
      <c r="D212" s="14"/>
      <c r="E212" s="2"/>
      <c r="F212" s="11"/>
      <c r="H212" s="39">
        <v>0</v>
      </c>
      <c r="I212" s="39">
        <v>0</v>
      </c>
      <c r="J212" s="39">
        <v>0</v>
      </c>
      <c r="K212" s="39">
        <v>32</v>
      </c>
      <c r="L212" s="39">
        <v>0</v>
      </c>
    </row>
    <row r="213" spans="1:12" ht="12.75">
      <c r="A213" s="1"/>
      <c r="B213" s="14"/>
      <c r="C213" s="14"/>
      <c r="D213" s="14"/>
      <c r="E213" s="2"/>
      <c r="F213" s="11"/>
      <c r="H213" s="33"/>
      <c r="I213" s="33"/>
      <c r="J213" s="33"/>
      <c r="K213" s="38"/>
      <c r="L213" s="37"/>
    </row>
    <row r="214" spans="1:12" ht="12.75">
      <c r="A214" s="1"/>
      <c r="B214" s="14"/>
      <c r="C214" s="14"/>
      <c r="D214" s="44" t="s">
        <v>0</v>
      </c>
      <c r="E214" s="3"/>
      <c r="F214" s="14">
        <f>K214*E208</f>
        <v>1.9844</v>
      </c>
      <c r="H214" s="45" t="s">
        <v>10</v>
      </c>
      <c r="I214" s="9"/>
      <c r="J214" s="9"/>
      <c r="K214" s="46">
        <f>AVERAGE(H203:L212)</f>
        <v>7.38</v>
      </c>
      <c r="L214" t="s">
        <v>11</v>
      </c>
    </row>
    <row r="216" spans="1:5" ht="12.75">
      <c r="A216" s="1" t="s">
        <v>9</v>
      </c>
      <c r="B216" s="1"/>
      <c r="C216" s="1" t="s">
        <v>24</v>
      </c>
      <c r="D216" s="1"/>
      <c r="E216" s="1"/>
    </row>
    <row r="217" spans="1:5" ht="12.75">
      <c r="A217" s="20" t="s">
        <v>8</v>
      </c>
      <c r="B217" s="21">
        <v>35575</v>
      </c>
      <c r="C217" s="1"/>
      <c r="D217" s="1" t="s">
        <v>12</v>
      </c>
      <c r="E217" s="23"/>
    </row>
    <row r="218" spans="1:8" ht="12.75">
      <c r="A218" s="20"/>
      <c r="B218" s="7" t="s">
        <v>1</v>
      </c>
      <c r="C218" s="7" t="s">
        <v>2</v>
      </c>
      <c r="D218" s="8" t="s">
        <v>19</v>
      </c>
      <c r="E218" s="8" t="s">
        <v>5</v>
      </c>
      <c r="H218" s="9" t="s">
        <v>6</v>
      </c>
    </row>
    <row r="219" spans="1:12" ht="12.75">
      <c r="A219" s="10">
        <v>1</v>
      </c>
      <c r="B219" s="30">
        <v>9</v>
      </c>
      <c r="C219" s="27">
        <f>B219*2.54</f>
        <v>22.86</v>
      </c>
      <c r="D219" s="29">
        <v>1.5</v>
      </c>
      <c r="E219" s="26">
        <f>D219/B219</f>
        <v>0.16666666666666666</v>
      </c>
      <c r="H219" s="39">
        <v>20</v>
      </c>
      <c r="I219" s="39">
        <v>0</v>
      </c>
      <c r="J219" s="39">
        <v>0</v>
      </c>
      <c r="K219" s="39">
        <v>0</v>
      </c>
      <c r="L219" s="39">
        <v>0</v>
      </c>
    </row>
    <row r="220" spans="1:12" ht="12.75">
      <c r="A220" s="1" t="s">
        <v>7</v>
      </c>
      <c r="B220" s="14">
        <f>AVERAGE(B219)</f>
        <v>9</v>
      </c>
      <c r="C220" s="12">
        <f>AVERAGE(C219)</f>
        <v>22.86</v>
      </c>
      <c r="D220" s="14">
        <f>AVERAGE(D219)</f>
        <v>1.5</v>
      </c>
      <c r="E220" s="2">
        <f>AVERAGE(E219)</f>
        <v>0.16666666666666666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</row>
    <row r="221" spans="1:12" ht="12.75">
      <c r="A221" s="10"/>
      <c r="B221" s="30"/>
      <c r="C221" s="27"/>
      <c r="D221" s="29"/>
      <c r="E221" s="26"/>
      <c r="H221" s="39">
        <v>0</v>
      </c>
      <c r="I221" s="39">
        <v>0</v>
      </c>
      <c r="J221" s="39">
        <v>0</v>
      </c>
      <c r="K221" s="39">
        <v>0</v>
      </c>
      <c r="L221" s="39">
        <v>0</v>
      </c>
    </row>
    <row r="222" spans="1:12" ht="12.75">
      <c r="A222" s="10"/>
      <c r="B222" s="30"/>
      <c r="C222" s="27"/>
      <c r="D222" s="29"/>
      <c r="E222" s="26"/>
      <c r="H222" s="39">
        <v>0</v>
      </c>
      <c r="I222" s="39">
        <v>0</v>
      </c>
      <c r="J222" s="39">
        <v>0</v>
      </c>
      <c r="K222" s="39">
        <v>0</v>
      </c>
      <c r="L222" s="39">
        <v>0</v>
      </c>
    </row>
    <row r="223" spans="1:12" ht="12.75">
      <c r="A223" s="10"/>
      <c r="B223" s="30"/>
      <c r="C223" s="27"/>
      <c r="D223" s="29"/>
      <c r="E223" s="26"/>
      <c r="F223" s="8"/>
      <c r="H223" s="39">
        <v>0</v>
      </c>
      <c r="I223" s="39">
        <v>0</v>
      </c>
      <c r="J223" s="39">
        <v>0</v>
      </c>
      <c r="K223" s="39">
        <v>0</v>
      </c>
      <c r="L223" s="39">
        <v>0</v>
      </c>
    </row>
    <row r="224" spans="6:12" ht="12.75">
      <c r="F224" s="11"/>
      <c r="H224" s="39">
        <v>0</v>
      </c>
      <c r="I224" s="39">
        <v>0</v>
      </c>
      <c r="J224" s="39">
        <v>0</v>
      </c>
      <c r="K224" s="39">
        <v>0</v>
      </c>
      <c r="L224" s="39">
        <v>0</v>
      </c>
    </row>
    <row r="225" spans="1:12" ht="12.75">
      <c r="A225" s="1"/>
      <c r="B225" s="14"/>
      <c r="C225" s="14"/>
      <c r="D225" s="14"/>
      <c r="E225" s="2"/>
      <c r="F225" s="11"/>
      <c r="H225" s="39">
        <v>0</v>
      </c>
      <c r="I225" s="39">
        <v>0</v>
      </c>
      <c r="J225" s="39">
        <v>0</v>
      </c>
      <c r="K225" s="39">
        <v>0</v>
      </c>
      <c r="L225" s="39">
        <v>0</v>
      </c>
    </row>
    <row r="226" spans="1:12" ht="12.75">
      <c r="A226" s="1"/>
      <c r="B226" s="14"/>
      <c r="C226" s="14"/>
      <c r="D226" s="14"/>
      <c r="E226" s="2"/>
      <c r="F226" s="11"/>
      <c r="H226" s="39">
        <v>0</v>
      </c>
      <c r="I226" s="39">
        <v>0</v>
      </c>
      <c r="J226" s="39">
        <v>0</v>
      </c>
      <c r="K226" s="39">
        <v>0</v>
      </c>
      <c r="L226" s="39">
        <v>0</v>
      </c>
    </row>
    <row r="227" spans="1:12" ht="12.75">
      <c r="A227" s="1"/>
      <c r="B227" s="14"/>
      <c r="C227" s="14"/>
      <c r="D227" s="14"/>
      <c r="E227" s="2"/>
      <c r="F227" s="11"/>
      <c r="H227" s="39">
        <v>0</v>
      </c>
      <c r="I227" s="39">
        <v>0</v>
      </c>
      <c r="J227" s="39">
        <v>0</v>
      </c>
      <c r="K227" s="39">
        <v>0</v>
      </c>
      <c r="L227" s="39">
        <v>0</v>
      </c>
    </row>
    <row r="228" spans="1:12" ht="12.75">
      <c r="A228" s="1"/>
      <c r="B228" s="14"/>
      <c r="C228" s="14"/>
      <c r="D228" s="14"/>
      <c r="E228" s="2"/>
      <c r="F228" s="11"/>
      <c r="H228" s="39">
        <v>0</v>
      </c>
      <c r="I228" s="39">
        <v>0</v>
      </c>
      <c r="J228" s="39">
        <v>0</v>
      </c>
      <c r="K228" s="39">
        <v>0</v>
      </c>
      <c r="L228" s="39">
        <v>0</v>
      </c>
    </row>
    <row r="229" spans="1:12" ht="12.75">
      <c r="A229" s="1"/>
      <c r="B229" s="14"/>
      <c r="C229" s="14"/>
      <c r="D229" s="14"/>
      <c r="E229" s="2"/>
      <c r="F229" s="11"/>
      <c r="H229" s="33"/>
      <c r="I229" s="33"/>
      <c r="J229" s="33"/>
      <c r="K229" s="38"/>
      <c r="L229" s="37"/>
    </row>
    <row r="230" spans="1:12" ht="12.75">
      <c r="A230" s="1"/>
      <c r="B230" s="14"/>
      <c r="C230" s="14"/>
      <c r="D230" s="44" t="s">
        <v>0</v>
      </c>
      <c r="E230" s="3"/>
      <c r="F230" s="14">
        <f>K230*E220</f>
        <v>0.06666666666666667</v>
      </c>
      <c r="H230" s="45" t="s">
        <v>10</v>
      </c>
      <c r="I230" s="9"/>
      <c r="J230" s="9"/>
      <c r="K230" s="46">
        <f>AVERAGE(H219:L228)</f>
        <v>0.4</v>
      </c>
      <c r="L230" t="s">
        <v>11</v>
      </c>
    </row>
    <row r="231" spans="1:5" ht="12.75">
      <c r="A231" s="20"/>
      <c r="B231" s="21"/>
      <c r="C231" s="1"/>
      <c r="D231" s="1"/>
      <c r="E231" s="23"/>
    </row>
    <row r="232" spans="1:5" ht="12.75">
      <c r="A232" s="1" t="s">
        <v>9</v>
      </c>
      <c r="B232" s="1"/>
      <c r="C232" s="1" t="s">
        <v>24</v>
      </c>
      <c r="D232" s="1"/>
      <c r="E232" s="1"/>
    </row>
    <row r="233" spans="1:5" ht="12.75">
      <c r="A233" s="20" t="s">
        <v>8</v>
      </c>
      <c r="B233" s="21">
        <v>35576</v>
      </c>
      <c r="C233" s="1"/>
      <c r="D233" s="1" t="s">
        <v>12</v>
      </c>
      <c r="E233" s="23"/>
    </row>
    <row r="234" spans="1:8" ht="12.75">
      <c r="A234" s="20"/>
      <c r="B234" s="7" t="s">
        <v>1</v>
      </c>
      <c r="C234" s="7" t="s">
        <v>2</v>
      </c>
      <c r="D234" s="8" t="s">
        <v>19</v>
      </c>
      <c r="E234" s="8" t="s">
        <v>5</v>
      </c>
      <c r="H234" s="9" t="s">
        <v>6</v>
      </c>
    </row>
    <row r="235" spans="1:12" ht="12.75">
      <c r="A235" s="10">
        <v>1</v>
      </c>
      <c r="B235" s="30">
        <v>0</v>
      </c>
      <c r="C235" s="27">
        <f>B235*2.54</f>
        <v>0</v>
      </c>
      <c r="D235" s="29">
        <v>0</v>
      </c>
      <c r="E235" s="2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</row>
    <row r="236" spans="1:12" ht="12.75">
      <c r="A236" s="10">
        <v>2</v>
      </c>
      <c r="B236" s="30">
        <v>0</v>
      </c>
      <c r="C236" s="27">
        <f>B236*2.54</f>
        <v>0</v>
      </c>
      <c r="D236" s="29">
        <v>0</v>
      </c>
      <c r="E236" s="2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</row>
    <row r="237" spans="1:12" ht="12.75">
      <c r="A237" s="10">
        <v>3</v>
      </c>
      <c r="B237" s="30">
        <v>0</v>
      </c>
      <c r="C237" s="27">
        <f>B237*2.54</f>
        <v>0</v>
      </c>
      <c r="D237" s="29">
        <v>0</v>
      </c>
      <c r="E237" s="2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</row>
    <row r="238" spans="1:12" ht="12.75">
      <c r="A238" s="10">
        <v>4</v>
      </c>
      <c r="B238" s="30">
        <v>0</v>
      </c>
      <c r="C238" s="27">
        <f>B238*2.54</f>
        <v>0</v>
      </c>
      <c r="D238" s="29">
        <v>0</v>
      </c>
      <c r="E238" s="29">
        <v>0</v>
      </c>
      <c r="H238" s="39">
        <v>0</v>
      </c>
      <c r="I238" s="39">
        <v>0</v>
      </c>
      <c r="J238" s="39">
        <v>0</v>
      </c>
      <c r="K238" s="39">
        <v>0</v>
      </c>
      <c r="L238" s="39">
        <v>0</v>
      </c>
    </row>
    <row r="239" spans="1:12" ht="12.75">
      <c r="A239" s="10">
        <v>5</v>
      </c>
      <c r="B239" s="30">
        <v>0</v>
      </c>
      <c r="C239" s="27">
        <f>B239*2.54</f>
        <v>0</v>
      </c>
      <c r="D239" s="29">
        <v>0</v>
      </c>
      <c r="E239" s="29">
        <v>0</v>
      </c>
      <c r="F239" s="8"/>
      <c r="H239" s="39">
        <v>0</v>
      </c>
      <c r="I239" s="39">
        <v>0</v>
      </c>
      <c r="J239" s="39">
        <v>0</v>
      </c>
      <c r="K239" s="39">
        <v>0</v>
      </c>
      <c r="L239" s="39">
        <v>0</v>
      </c>
    </row>
    <row r="240" spans="1:12" ht="12.75">
      <c r="A240" s="1" t="s">
        <v>7</v>
      </c>
      <c r="B240" s="14">
        <f>AVERAGE(B235:B239)</f>
        <v>0</v>
      </c>
      <c r="C240" s="12">
        <f>AVERAGE(C235:C239)</f>
        <v>0</v>
      </c>
      <c r="D240" s="14">
        <f>AVERAGE(D235:D239)</f>
        <v>0</v>
      </c>
      <c r="E240" s="2">
        <f>AVERAGE(E235:E239)</f>
        <v>0</v>
      </c>
      <c r="F240" s="11"/>
      <c r="H240" s="39">
        <v>0</v>
      </c>
      <c r="I240" s="39">
        <v>0</v>
      </c>
      <c r="J240" s="39">
        <v>0</v>
      </c>
      <c r="K240" s="39">
        <v>0</v>
      </c>
      <c r="L240" s="39">
        <v>0</v>
      </c>
    </row>
    <row r="241" spans="1:12" ht="12.75">
      <c r="A241" s="1"/>
      <c r="B241" s="14"/>
      <c r="C241" s="14"/>
      <c r="D241" s="14"/>
      <c r="E241" s="2"/>
      <c r="F241" s="11"/>
      <c r="H241" s="39">
        <v>0</v>
      </c>
      <c r="I241" s="39">
        <v>0</v>
      </c>
      <c r="J241" s="39">
        <v>0</v>
      </c>
      <c r="K241" s="39">
        <v>0</v>
      </c>
      <c r="L241" s="39">
        <v>0</v>
      </c>
    </row>
    <row r="242" spans="1:12" ht="12.75">
      <c r="A242" s="1"/>
      <c r="B242" s="14"/>
      <c r="C242" s="14"/>
      <c r="D242" s="14"/>
      <c r="E242" s="2"/>
      <c r="F242" s="11"/>
      <c r="H242" s="39">
        <v>0</v>
      </c>
      <c r="I242" s="39">
        <v>0</v>
      </c>
      <c r="J242" s="39">
        <v>0</v>
      </c>
      <c r="K242" s="39">
        <v>0</v>
      </c>
      <c r="L242" s="39">
        <v>0</v>
      </c>
    </row>
    <row r="243" spans="1:12" ht="12.75">
      <c r="A243" s="1"/>
      <c r="B243" s="14"/>
      <c r="C243" s="14"/>
      <c r="D243" s="14"/>
      <c r="E243" s="2"/>
      <c r="F243" s="11"/>
      <c r="H243" s="39">
        <v>0</v>
      </c>
      <c r="I243" s="39">
        <v>0</v>
      </c>
      <c r="J243" s="39">
        <v>0</v>
      </c>
      <c r="K243" s="39">
        <v>0</v>
      </c>
      <c r="L243" s="39">
        <v>0</v>
      </c>
    </row>
    <row r="244" spans="1:12" ht="12.75">
      <c r="A244" s="1"/>
      <c r="B244" s="14"/>
      <c r="C244" s="14"/>
      <c r="D244" s="14"/>
      <c r="E244" s="2"/>
      <c r="F244" s="11"/>
      <c r="H244" s="39">
        <v>0</v>
      </c>
      <c r="I244" s="39">
        <v>0</v>
      </c>
      <c r="J244" s="39">
        <v>0</v>
      </c>
      <c r="K244" s="39">
        <v>0</v>
      </c>
      <c r="L244" s="39">
        <v>0</v>
      </c>
    </row>
    <row r="245" spans="1:12" ht="12.75">
      <c r="A245" s="1"/>
      <c r="B245" s="14"/>
      <c r="C245" s="14"/>
      <c r="D245" s="14"/>
      <c r="E245" s="2"/>
      <c r="F245" s="11"/>
      <c r="H245" s="33"/>
      <c r="I245" s="33"/>
      <c r="J245" s="33"/>
      <c r="K245" s="38"/>
      <c r="L245" s="37"/>
    </row>
    <row r="246" spans="1:12" ht="12.75">
      <c r="A246" s="1"/>
      <c r="B246" s="14"/>
      <c r="C246" s="14"/>
      <c r="D246" s="44" t="s">
        <v>0</v>
      </c>
      <c r="E246" s="3"/>
      <c r="F246" s="14">
        <f>K246*E240</f>
        <v>0</v>
      </c>
      <c r="H246" s="45" t="s">
        <v>10</v>
      </c>
      <c r="I246" s="9"/>
      <c r="J246" s="9"/>
      <c r="K246" s="46">
        <f>AVERAGE(H235:L244)</f>
        <v>0</v>
      </c>
      <c r="L246" t="s">
        <v>11</v>
      </c>
    </row>
    <row r="247" spans="1:11" ht="12.75">
      <c r="A247" s="1"/>
      <c r="B247" s="14"/>
      <c r="C247" s="14"/>
      <c r="D247" s="3"/>
      <c r="E247" s="3"/>
      <c r="F247" s="4"/>
      <c r="I247" s="10"/>
      <c r="K247" s="27"/>
    </row>
    <row r="248" spans="1:5" ht="12.75">
      <c r="A248" s="1" t="s">
        <v>9</v>
      </c>
      <c r="B248" s="1"/>
      <c r="C248" s="1" t="s">
        <v>24</v>
      </c>
      <c r="D248" s="1"/>
      <c r="E248" s="1"/>
    </row>
    <row r="249" spans="1:5" ht="12.75">
      <c r="A249" s="20" t="s">
        <v>8</v>
      </c>
      <c r="B249" s="21">
        <v>35580</v>
      </c>
      <c r="C249" s="1"/>
      <c r="D249" s="1" t="s">
        <v>12</v>
      </c>
      <c r="E249" s="23"/>
    </row>
    <row r="250" spans="1:8" ht="12.75">
      <c r="A250" s="20"/>
      <c r="B250" s="7" t="s">
        <v>1</v>
      </c>
      <c r="C250" s="7" t="s">
        <v>2</v>
      </c>
      <c r="D250" s="8" t="s">
        <v>19</v>
      </c>
      <c r="E250" s="8" t="s">
        <v>5</v>
      </c>
      <c r="H250" s="9" t="s">
        <v>6</v>
      </c>
    </row>
    <row r="251" spans="1:12" ht="12.75">
      <c r="A251" s="10">
        <v>1</v>
      </c>
      <c r="B251" s="30">
        <v>6</v>
      </c>
      <c r="C251" s="27">
        <f>B251*2.54</f>
        <v>15.24</v>
      </c>
      <c r="D251" s="29">
        <v>0.7</v>
      </c>
      <c r="E251" s="26">
        <f>D251/B251</f>
        <v>0.11666666666666665</v>
      </c>
      <c r="H251" s="39">
        <v>20</v>
      </c>
      <c r="I251" s="39">
        <v>20</v>
      </c>
      <c r="J251" s="39">
        <v>0</v>
      </c>
      <c r="K251" s="39">
        <v>0</v>
      </c>
      <c r="L251" s="39">
        <v>0</v>
      </c>
    </row>
    <row r="252" spans="1:12" ht="12.75">
      <c r="A252" s="10">
        <v>2</v>
      </c>
      <c r="B252" s="30">
        <v>5</v>
      </c>
      <c r="C252" s="27">
        <f>B252*2.54</f>
        <v>12.7</v>
      </c>
      <c r="D252" s="29">
        <v>0.5</v>
      </c>
      <c r="E252" s="26">
        <f>D252/B252</f>
        <v>0.1</v>
      </c>
      <c r="H252" s="39">
        <v>21</v>
      </c>
      <c r="I252" s="39">
        <v>24</v>
      </c>
      <c r="J252" s="39">
        <v>0</v>
      </c>
      <c r="K252" s="39">
        <v>0</v>
      </c>
      <c r="L252" s="39">
        <v>0</v>
      </c>
    </row>
    <row r="253" spans="1:12" ht="12.75">
      <c r="A253" s="10">
        <v>3</v>
      </c>
      <c r="B253" s="30">
        <v>5</v>
      </c>
      <c r="C253" s="27">
        <f>B253*2.54</f>
        <v>12.7</v>
      </c>
      <c r="D253" s="29">
        <v>0.5</v>
      </c>
      <c r="E253" s="26">
        <f>D253/B253</f>
        <v>0.1</v>
      </c>
      <c r="H253" s="39">
        <v>19</v>
      </c>
      <c r="I253" s="39">
        <v>14</v>
      </c>
      <c r="J253" s="39">
        <v>0</v>
      </c>
      <c r="K253" s="39">
        <v>0</v>
      </c>
      <c r="L253" s="39">
        <v>0</v>
      </c>
    </row>
    <row r="254" spans="1:12" ht="12.75">
      <c r="A254" s="10">
        <v>4</v>
      </c>
      <c r="B254" s="30">
        <v>5.5</v>
      </c>
      <c r="C254" s="27">
        <f>B254*2.54</f>
        <v>13.97</v>
      </c>
      <c r="D254" s="29">
        <v>0.6</v>
      </c>
      <c r="E254" s="26">
        <f>D254/B254</f>
        <v>0.10909090909090909</v>
      </c>
      <c r="H254" s="39">
        <v>23</v>
      </c>
      <c r="I254" s="39">
        <v>14</v>
      </c>
      <c r="J254" s="39">
        <v>0</v>
      </c>
      <c r="K254" s="39">
        <v>0</v>
      </c>
      <c r="L254" s="39">
        <v>0</v>
      </c>
    </row>
    <row r="255" spans="1:12" ht="12.75">
      <c r="A255" s="10">
        <v>5</v>
      </c>
      <c r="B255" s="30">
        <v>5</v>
      </c>
      <c r="C255" s="27">
        <f>B255*2.54</f>
        <v>12.7</v>
      </c>
      <c r="D255" s="29">
        <v>0.5</v>
      </c>
      <c r="E255" s="26">
        <f>D255/B255</f>
        <v>0.1</v>
      </c>
      <c r="F255" s="8"/>
      <c r="H255" s="39">
        <v>21</v>
      </c>
      <c r="I255" s="39">
        <v>22</v>
      </c>
      <c r="J255" s="39">
        <v>0</v>
      </c>
      <c r="K255" s="39">
        <v>0</v>
      </c>
      <c r="L255" s="39">
        <v>0</v>
      </c>
    </row>
    <row r="256" spans="1:12" ht="12.75">
      <c r="A256" s="1" t="s">
        <v>7</v>
      </c>
      <c r="B256" s="14">
        <f>AVERAGE(B251:B255)</f>
        <v>5.3</v>
      </c>
      <c r="C256" s="12">
        <f>AVERAGE(C251:C255)</f>
        <v>13.462</v>
      </c>
      <c r="D256" s="14">
        <f>AVERAGE(D251:D255)</f>
        <v>0.5599999999999999</v>
      </c>
      <c r="E256" s="2">
        <f>AVERAGE(E251:E255)</f>
        <v>0.10515151515151515</v>
      </c>
      <c r="F256" s="11"/>
      <c r="H256" s="39">
        <v>28</v>
      </c>
      <c r="I256" s="39">
        <v>23</v>
      </c>
      <c r="J256" s="39">
        <v>0</v>
      </c>
      <c r="K256" s="39">
        <v>0</v>
      </c>
      <c r="L256" s="39">
        <v>0</v>
      </c>
    </row>
    <row r="257" spans="1:12" ht="12.75">
      <c r="A257" s="1"/>
      <c r="B257" s="14"/>
      <c r="C257" s="14"/>
      <c r="D257" s="14"/>
      <c r="E257" s="2"/>
      <c r="F257" s="11"/>
      <c r="H257" s="39">
        <v>24</v>
      </c>
      <c r="I257" s="39">
        <v>23</v>
      </c>
      <c r="J257" s="39">
        <v>0</v>
      </c>
      <c r="K257" s="39">
        <v>0</v>
      </c>
      <c r="L257" s="39">
        <v>0</v>
      </c>
    </row>
    <row r="258" spans="1:12" ht="12.75">
      <c r="A258" s="1"/>
      <c r="B258" s="14"/>
      <c r="C258" s="14"/>
      <c r="D258" s="14"/>
      <c r="E258" s="2"/>
      <c r="F258" s="11"/>
      <c r="H258" s="39">
        <v>24</v>
      </c>
      <c r="I258" s="39">
        <v>24</v>
      </c>
      <c r="J258" s="39">
        <v>0</v>
      </c>
      <c r="K258" s="39">
        <v>0</v>
      </c>
      <c r="L258" s="39">
        <v>0</v>
      </c>
    </row>
    <row r="259" spans="1:12" ht="12.75">
      <c r="A259" s="1"/>
      <c r="B259" s="14"/>
      <c r="C259" s="14"/>
      <c r="D259" s="14"/>
      <c r="E259" s="2"/>
      <c r="F259" s="11"/>
      <c r="H259" s="39">
        <v>23</v>
      </c>
      <c r="I259" s="39">
        <v>12</v>
      </c>
      <c r="J259" s="39">
        <v>0</v>
      </c>
      <c r="K259" s="39">
        <v>0</v>
      </c>
      <c r="L259" s="39">
        <v>0</v>
      </c>
    </row>
    <row r="260" spans="1:12" ht="12.75">
      <c r="A260" s="1"/>
      <c r="B260" s="14"/>
      <c r="C260" s="14"/>
      <c r="D260" s="14"/>
      <c r="E260" s="2"/>
      <c r="F260" s="11"/>
      <c r="H260" s="39">
        <v>15</v>
      </c>
      <c r="I260" s="39">
        <v>22</v>
      </c>
      <c r="J260" s="39">
        <v>0</v>
      </c>
      <c r="K260" s="39">
        <v>0</v>
      </c>
      <c r="L260" s="39">
        <v>0</v>
      </c>
    </row>
    <row r="261" spans="1:12" ht="12.75">
      <c r="A261" s="1"/>
      <c r="B261" s="14"/>
      <c r="C261" s="14"/>
      <c r="D261" s="14"/>
      <c r="E261" s="2"/>
      <c r="F261" s="11"/>
      <c r="H261" s="33"/>
      <c r="I261" s="33"/>
      <c r="J261" s="33"/>
      <c r="K261" s="38"/>
      <c r="L261" s="37"/>
    </row>
    <row r="262" spans="1:12" ht="12.75">
      <c r="A262" s="1"/>
      <c r="B262" s="14"/>
      <c r="C262" s="14"/>
      <c r="D262" s="44" t="s">
        <v>0</v>
      </c>
      <c r="E262" s="3"/>
      <c r="F262" s="14">
        <f>K262*E256</f>
        <v>0.8748606060606061</v>
      </c>
      <c r="H262" s="45" t="s">
        <v>10</v>
      </c>
      <c r="I262" s="9"/>
      <c r="J262" s="9"/>
      <c r="K262" s="46">
        <f>AVERAGE(H251:L260)</f>
        <v>8.32</v>
      </c>
      <c r="L262" t="s">
        <v>11</v>
      </c>
    </row>
    <row r="264" spans="1:5" ht="12.75">
      <c r="A264" s="1" t="s">
        <v>9</v>
      </c>
      <c r="B264" s="1"/>
      <c r="C264" s="1" t="s">
        <v>24</v>
      </c>
      <c r="D264" s="1"/>
      <c r="E264" s="1"/>
    </row>
    <row r="265" spans="1:5" ht="12.75">
      <c r="A265" s="20" t="s">
        <v>8</v>
      </c>
      <c r="B265" s="21">
        <v>35581</v>
      </c>
      <c r="C265" s="1"/>
      <c r="D265" s="1" t="s">
        <v>12</v>
      </c>
      <c r="E265" s="23"/>
    </row>
    <row r="266" spans="1:8" ht="12.75">
      <c r="A266" s="20"/>
      <c r="B266" s="7" t="s">
        <v>1</v>
      </c>
      <c r="C266" s="7" t="s">
        <v>2</v>
      </c>
      <c r="D266" s="8" t="s">
        <v>19</v>
      </c>
      <c r="E266" s="8" t="s">
        <v>5</v>
      </c>
      <c r="H266" s="9" t="s">
        <v>6</v>
      </c>
    </row>
    <row r="267" spans="1:12" ht="12.75">
      <c r="A267" s="10">
        <v>1</v>
      </c>
      <c r="B267" s="30">
        <v>4.5</v>
      </c>
      <c r="C267" s="27">
        <f>B267*2.54</f>
        <v>11.43</v>
      </c>
      <c r="D267" s="29">
        <v>0.5</v>
      </c>
      <c r="E267" s="26">
        <f>D267/B267</f>
        <v>0.1111111111111111</v>
      </c>
      <c r="H267" s="39">
        <v>8</v>
      </c>
      <c r="I267" s="39">
        <v>17</v>
      </c>
      <c r="J267" s="39">
        <v>0</v>
      </c>
      <c r="K267" s="39">
        <v>0</v>
      </c>
      <c r="L267" s="39">
        <v>0</v>
      </c>
    </row>
    <row r="268" spans="1:12" ht="12.75">
      <c r="A268" s="10">
        <v>2</v>
      </c>
      <c r="B268" s="30">
        <v>5</v>
      </c>
      <c r="C268" s="27">
        <f>B268*2.54</f>
        <v>12.7</v>
      </c>
      <c r="D268" s="29">
        <v>0.7</v>
      </c>
      <c r="E268" s="26">
        <f>D268/B268</f>
        <v>0.13999999999999999</v>
      </c>
      <c r="H268" s="39">
        <v>14</v>
      </c>
      <c r="I268" s="39">
        <v>9</v>
      </c>
      <c r="J268" s="39">
        <v>0</v>
      </c>
      <c r="K268" s="39">
        <v>0</v>
      </c>
      <c r="L268" s="39">
        <v>0</v>
      </c>
    </row>
    <row r="269" spans="1:12" ht="12.75">
      <c r="A269" s="10">
        <v>3</v>
      </c>
      <c r="B269" s="30">
        <v>5</v>
      </c>
      <c r="C269" s="27">
        <f>B269*2.54</f>
        <v>12.7</v>
      </c>
      <c r="D269" s="29">
        <v>0.6</v>
      </c>
      <c r="E269" s="26">
        <f>D269/B269</f>
        <v>0.12</v>
      </c>
      <c r="H269" s="39">
        <v>11</v>
      </c>
      <c r="I269" s="39">
        <v>9</v>
      </c>
      <c r="J269" s="39">
        <v>0</v>
      </c>
      <c r="K269" s="39">
        <v>0</v>
      </c>
      <c r="L269" s="39">
        <v>0</v>
      </c>
    </row>
    <row r="270" spans="1:12" ht="12.75">
      <c r="A270" s="10">
        <v>4</v>
      </c>
      <c r="B270" s="30">
        <v>4</v>
      </c>
      <c r="C270" s="27">
        <f>B270*2.54</f>
        <v>10.16</v>
      </c>
      <c r="D270" s="29">
        <v>0.6</v>
      </c>
      <c r="E270" s="26">
        <f>D270/B270</f>
        <v>0.15</v>
      </c>
      <c r="H270" s="39">
        <v>18</v>
      </c>
      <c r="I270" s="39">
        <v>8</v>
      </c>
      <c r="J270" s="39">
        <v>0</v>
      </c>
      <c r="K270" s="39">
        <v>0</v>
      </c>
      <c r="L270" s="39">
        <v>0</v>
      </c>
    </row>
    <row r="271" spans="1:12" ht="12.75">
      <c r="A271" s="10">
        <v>5</v>
      </c>
      <c r="B271" s="30">
        <v>4</v>
      </c>
      <c r="C271" s="27">
        <f>B271*2.54</f>
        <v>10.16</v>
      </c>
      <c r="D271" s="29">
        <v>0.6</v>
      </c>
      <c r="E271" s="26">
        <f>D271/B271</f>
        <v>0.15</v>
      </c>
      <c r="F271" s="8"/>
      <c r="H271" s="39">
        <v>13</v>
      </c>
      <c r="I271" s="39">
        <v>10</v>
      </c>
      <c r="J271" s="39">
        <v>0</v>
      </c>
      <c r="K271" s="39">
        <v>0</v>
      </c>
      <c r="L271" s="39">
        <v>0</v>
      </c>
    </row>
    <row r="272" spans="1:12" ht="12.75">
      <c r="A272" s="1" t="s">
        <v>7</v>
      </c>
      <c r="B272" s="14">
        <f>AVERAGE(B267:B271)</f>
        <v>4.5</v>
      </c>
      <c r="C272" s="12">
        <f>AVERAGE(C267:C271)</f>
        <v>11.429999999999998</v>
      </c>
      <c r="D272" s="14">
        <f>AVERAGE(D267:D271)</f>
        <v>0.6</v>
      </c>
      <c r="E272" s="2">
        <f>AVERAGE(E267:E271)</f>
        <v>0.13422222222222221</v>
      </c>
      <c r="F272" s="11"/>
      <c r="H272" s="39">
        <v>16</v>
      </c>
      <c r="I272" s="39">
        <v>8</v>
      </c>
      <c r="J272" s="39">
        <v>0</v>
      </c>
      <c r="K272" s="39">
        <v>0</v>
      </c>
      <c r="L272" s="39">
        <v>0</v>
      </c>
    </row>
    <row r="273" spans="1:12" ht="12.75">
      <c r="A273" s="1"/>
      <c r="B273" s="14"/>
      <c r="C273" s="14"/>
      <c r="D273" s="14"/>
      <c r="E273" s="2"/>
      <c r="F273" s="11"/>
      <c r="H273" s="39">
        <v>14</v>
      </c>
      <c r="I273" s="39">
        <v>20</v>
      </c>
      <c r="J273" s="39">
        <v>0</v>
      </c>
      <c r="K273" s="39">
        <v>0</v>
      </c>
      <c r="L273" s="39">
        <v>0</v>
      </c>
    </row>
    <row r="274" spans="1:12" ht="12.75">
      <c r="A274" s="1"/>
      <c r="B274" s="14"/>
      <c r="C274" s="14"/>
      <c r="D274" s="14"/>
      <c r="E274" s="2"/>
      <c r="F274" s="11"/>
      <c r="H274" s="39">
        <v>16</v>
      </c>
      <c r="I274" s="39">
        <v>16</v>
      </c>
      <c r="J274" s="39">
        <v>0</v>
      </c>
      <c r="K274" s="39">
        <v>0</v>
      </c>
      <c r="L274" s="39">
        <v>0</v>
      </c>
    </row>
    <row r="275" spans="1:12" ht="12.75">
      <c r="A275" s="1"/>
      <c r="B275" s="14"/>
      <c r="C275" s="14"/>
      <c r="D275" s="14"/>
      <c r="E275" s="2"/>
      <c r="F275" s="11"/>
      <c r="H275" s="39">
        <v>8</v>
      </c>
      <c r="I275" s="39">
        <v>19</v>
      </c>
      <c r="J275" s="39">
        <v>0</v>
      </c>
      <c r="K275" s="39">
        <v>0</v>
      </c>
      <c r="L275" s="39">
        <v>0</v>
      </c>
    </row>
    <row r="276" spans="1:12" ht="12.75">
      <c r="A276" s="1"/>
      <c r="B276" s="14"/>
      <c r="C276" s="14"/>
      <c r="D276" s="14"/>
      <c r="E276" s="2"/>
      <c r="F276" s="11"/>
      <c r="H276" s="39">
        <v>12</v>
      </c>
      <c r="I276" s="39">
        <v>18</v>
      </c>
      <c r="J276" s="39">
        <v>0</v>
      </c>
      <c r="K276" s="39">
        <v>0</v>
      </c>
      <c r="L276" s="39">
        <v>0</v>
      </c>
    </row>
    <row r="277" spans="1:12" ht="12.75">
      <c r="A277" s="1"/>
      <c r="B277" s="14"/>
      <c r="C277" s="14"/>
      <c r="D277" s="14"/>
      <c r="E277" s="2"/>
      <c r="F277" s="11"/>
      <c r="H277" s="33"/>
      <c r="I277" s="33"/>
      <c r="J277" s="33"/>
      <c r="K277" s="38"/>
      <c r="L277" s="37"/>
    </row>
    <row r="278" spans="1:12" ht="12.75">
      <c r="A278" s="1"/>
      <c r="B278" s="14"/>
      <c r="C278" s="14"/>
      <c r="D278" s="44" t="s">
        <v>0</v>
      </c>
      <c r="E278" s="3"/>
      <c r="F278" s="14">
        <f>K278*E272</f>
        <v>0.7086933333333333</v>
      </c>
      <c r="H278" s="45" t="s">
        <v>10</v>
      </c>
      <c r="I278" s="9"/>
      <c r="J278" s="9"/>
      <c r="K278" s="46">
        <f>AVERAGE(H267:L276)</f>
        <v>5.28</v>
      </c>
      <c r="L278" t="s">
        <v>11</v>
      </c>
    </row>
    <row r="280" spans="1:5" ht="12.75">
      <c r="A280" s="1" t="s">
        <v>9</v>
      </c>
      <c r="B280" s="1"/>
      <c r="C280" s="1" t="s">
        <v>24</v>
      </c>
      <c r="D280" s="1"/>
      <c r="E280" s="1"/>
    </row>
    <row r="281" spans="1:5" ht="12.75">
      <c r="A281" s="20" t="s">
        <v>8</v>
      </c>
      <c r="B281" s="21">
        <v>35582</v>
      </c>
      <c r="C281" s="1"/>
      <c r="D281" s="1" t="s">
        <v>12</v>
      </c>
      <c r="E281" s="23"/>
    </row>
    <row r="282" spans="1:8" ht="12.75">
      <c r="A282" s="20"/>
      <c r="B282" s="7" t="s">
        <v>1</v>
      </c>
      <c r="C282" s="7" t="s">
        <v>2</v>
      </c>
      <c r="D282" s="8" t="s">
        <v>19</v>
      </c>
      <c r="E282" s="8" t="s">
        <v>5</v>
      </c>
      <c r="H282" s="9" t="s">
        <v>6</v>
      </c>
    </row>
    <row r="283" spans="1:12" ht="12.75">
      <c r="A283" s="10">
        <v>1</v>
      </c>
      <c r="B283" s="30">
        <v>4</v>
      </c>
      <c r="C283" s="27">
        <f>B283*2.54</f>
        <v>10.16</v>
      </c>
      <c r="D283" s="29">
        <v>0.9</v>
      </c>
      <c r="E283" s="26">
        <f>D283/B283</f>
        <v>0.225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</row>
    <row r="284" spans="1:12" ht="12.75">
      <c r="A284" s="10">
        <v>2</v>
      </c>
      <c r="B284" s="30">
        <v>3.5</v>
      </c>
      <c r="C284" s="27">
        <f>B284*2.54</f>
        <v>8.89</v>
      </c>
      <c r="D284" s="29">
        <v>0.9</v>
      </c>
      <c r="E284" s="26">
        <f>D284/B284</f>
        <v>0.2571428571428572</v>
      </c>
      <c r="H284" s="39">
        <v>0</v>
      </c>
      <c r="I284" s="39">
        <v>15</v>
      </c>
      <c r="J284" s="39">
        <v>0</v>
      </c>
      <c r="K284" s="39">
        <v>0</v>
      </c>
      <c r="L284" s="39">
        <v>0</v>
      </c>
    </row>
    <row r="285" spans="1:12" ht="12.75">
      <c r="A285" s="10">
        <v>3</v>
      </c>
      <c r="B285" s="30">
        <v>5</v>
      </c>
      <c r="C285" s="27">
        <f>B285*2.54</f>
        <v>12.7</v>
      </c>
      <c r="D285" s="29">
        <v>0.9</v>
      </c>
      <c r="E285" s="26">
        <f>D285/B285</f>
        <v>0.18</v>
      </c>
      <c r="H285" s="39">
        <v>0</v>
      </c>
      <c r="I285" s="39">
        <v>13</v>
      </c>
      <c r="J285" s="39">
        <v>0</v>
      </c>
      <c r="K285" s="39">
        <v>0</v>
      </c>
      <c r="L285" s="39">
        <v>0</v>
      </c>
    </row>
    <row r="286" spans="1:12" ht="12.75">
      <c r="A286" s="10">
        <v>4</v>
      </c>
      <c r="B286" s="30">
        <v>3</v>
      </c>
      <c r="C286" s="27">
        <f>B286*2.54</f>
        <v>7.62</v>
      </c>
      <c r="D286" s="29">
        <v>0.7</v>
      </c>
      <c r="E286" s="26">
        <f>D286/B286</f>
        <v>0.2333333333333333</v>
      </c>
      <c r="H286" s="39">
        <v>0</v>
      </c>
      <c r="I286" s="39">
        <v>12</v>
      </c>
      <c r="J286" s="39">
        <v>0</v>
      </c>
      <c r="K286" s="39">
        <v>0</v>
      </c>
      <c r="L286" s="39">
        <v>0</v>
      </c>
    </row>
    <row r="287" spans="1:12" ht="12.75">
      <c r="A287" s="10">
        <v>5</v>
      </c>
      <c r="B287" s="30">
        <v>3</v>
      </c>
      <c r="C287" s="27">
        <f>B287*2.54</f>
        <v>7.62</v>
      </c>
      <c r="D287" s="29">
        <v>0.6</v>
      </c>
      <c r="E287" s="26">
        <f>D287/B287</f>
        <v>0.19999999999999998</v>
      </c>
      <c r="F287" s="8"/>
      <c r="H287" s="39">
        <v>4</v>
      </c>
      <c r="I287" s="39">
        <v>5</v>
      </c>
      <c r="J287" s="39">
        <v>0</v>
      </c>
      <c r="K287" s="39">
        <v>0</v>
      </c>
      <c r="L287" s="39">
        <v>0</v>
      </c>
    </row>
    <row r="288" spans="1:12" ht="12.75">
      <c r="A288" s="1" t="s">
        <v>7</v>
      </c>
      <c r="B288" s="14">
        <f>AVERAGE(B283:B287)</f>
        <v>3.7</v>
      </c>
      <c r="C288" s="12">
        <f>AVERAGE(C283:C287)</f>
        <v>9.398</v>
      </c>
      <c r="D288" s="14">
        <f>AVERAGE(D283:D287)</f>
        <v>0.8</v>
      </c>
      <c r="E288" s="2">
        <f>AVERAGE(E283:E287)</f>
        <v>0.2190952380952381</v>
      </c>
      <c r="F288" s="11"/>
      <c r="H288" s="39">
        <v>14</v>
      </c>
      <c r="I288" s="39">
        <v>7</v>
      </c>
      <c r="J288" s="39">
        <v>0</v>
      </c>
      <c r="K288" s="39">
        <v>0</v>
      </c>
      <c r="L288" s="39">
        <v>0</v>
      </c>
    </row>
    <row r="289" spans="1:12" ht="12.75">
      <c r="A289" s="1"/>
      <c r="B289" s="14"/>
      <c r="C289" s="14"/>
      <c r="D289" s="14"/>
      <c r="E289" s="2"/>
      <c r="F289" s="11"/>
      <c r="H289" s="39">
        <v>16</v>
      </c>
      <c r="I289" s="39">
        <v>10</v>
      </c>
      <c r="J289" s="39">
        <v>0</v>
      </c>
      <c r="K289" s="39">
        <v>0</v>
      </c>
      <c r="L289" s="39">
        <v>0</v>
      </c>
    </row>
    <row r="290" spans="1:12" ht="12.75">
      <c r="A290" s="1"/>
      <c r="B290" s="14"/>
      <c r="C290" s="14"/>
      <c r="D290" s="14"/>
      <c r="E290" s="2"/>
      <c r="F290" s="11"/>
      <c r="H290" s="39">
        <v>8</v>
      </c>
      <c r="I290" s="39">
        <v>0</v>
      </c>
      <c r="J290" s="39">
        <v>0</v>
      </c>
      <c r="K290" s="39">
        <v>0</v>
      </c>
      <c r="L290" s="39">
        <v>0</v>
      </c>
    </row>
    <row r="291" spans="1:12" ht="12.75">
      <c r="A291" s="1"/>
      <c r="B291" s="14"/>
      <c r="C291" s="14"/>
      <c r="D291" s="14"/>
      <c r="E291" s="2"/>
      <c r="F291" s="11"/>
      <c r="H291" s="39">
        <v>18</v>
      </c>
      <c r="I291" s="39">
        <v>13</v>
      </c>
      <c r="J291" s="39">
        <v>0</v>
      </c>
      <c r="K291" s="39">
        <v>0</v>
      </c>
      <c r="L291" s="39">
        <v>0</v>
      </c>
    </row>
    <row r="292" spans="1:12" ht="12.75">
      <c r="A292" s="1"/>
      <c r="B292" s="14"/>
      <c r="C292" s="14"/>
      <c r="D292" s="14"/>
      <c r="E292" s="2"/>
      <c r="F292" s="11"/>
      <c r="H292" s="39">
        <v>18</v>
      </c>
      <c r="I292" s="39">
        <v>17</v>
      </c>
      <c r="J292" s="39">
        <v>0</v>
      </c>
      <c r="K292" s="39">
        <v>0</v>
      </c>
      <c r="L292" s="39">
        <v>0</v>
      </c>
    </row>
    <row r="293" spans="1:12" ht="12.75">
      <c r="A293" s="1"/>
      <c r="B293" s="14"/>
      <c r="C293" s="14"/>
      <c r="D293" s="14"/>
      <c r="E293" s="2"/>
      <c r="F293" s="11"/>
      <c r="H293" s="33"/>
      <c r="I293" s="33"/>
      <c r="J293" s="33"/>
      <c r="K293" s="38"/>
      <c r="L293" s="37"/>
    </row>
    <row r="294" spans="1:12" ht="12.75">
      <c r="A294" s="1"/>
      <c r="B294" s="14"/>
      <c r="C294" s="14"/>
      <c r="D294" s="44" t="s">
        <v>0</v>
      </c>
      <c r="E294" s="3"/>
      <c r="F294" s="14">
        <f>K294*E288</f>
        <v>0.7449238095238095</v>
      </c>
      <c r="H294" s="45" t="s">
        <v>10</v>
      </c>
      <c r="I294" s="9"/>
      <c r="J294" s="9"/>
      <c r="K294" s="46">
        <f>AVERAGE(H283:L292)</f>
        <v>3.4</v>
      </c>
      <c r="L294" t="s">
        <v>11</v>
      </c>
    </row>
    <row r="296" spans="1:5" ht="12.75">
      <c r="A296" s="1" t="s">
        <v>9</v>
      </c>
      <c r="B296" s="1"/>
      <c r="C296" s="1" t="s">
        <v>24</v>
      </c>
      <c r="D296" s="1"/>
      <c r="E296" s="1"/>
    </row>
    <row r="297" spans="1:5" ht="12.75">
      <c r="A297" s="20" t="s">
        <v>8</v>
      </c>
      <c r="B297" s="21">
        <v>35583</v>
      </c>
      <c r="C297" s="1"/>
      <c r="D297" s="1" t="s">
        <v>12</v>
      </c>
      <c r="E297" s="23">
        <v>0</v>
      </c>
    </row>
    <row r="298" spans="1:8" ht="12.75">
      <c r="A298" s="20"/>
      <c r="B298" s="7" t="s">
        <v>1</v>
      </c>
      <c r="C298" s="7" t="s">
        <v>2</v>
      </c>
      <c r="D298" s="8" t="s">
        <v>19</v>
      </c>
      <c r="E298" s="8" t="s">
        <v>5</v>
      </c>
      <c r="H298" s="9" t="s">
        <v>6</v>
      </c>
    </row>
    <row r="299" spans="1:12" ht="12.75">
      <c r="A299" s="10">
        <v>1</v>
      </c>
      <c r="B299" s="30">
        <v>0</v>
      </c>
      <c r="C299" s="27">
        <f>B299*2.54</f>
        <v>0</v>
      </c>
      <c r="D299" s="29">
        <v>0</v>
      </c>
      <c r="E299" s="29">
        <v>0</v>
      </c>
      <c r="H299" s="39">
        <v>0</v>
      </c>
      <c r="I299" s="39">
        <v>0</v>
      </c>
      <c r="J299" s="39">
        <v>0</v>
      </c>
      <c r="K299" s="39">
        <v>0</v>
      </c>
      <c r="L299" s="39">
        <v>0</v>
      </c>
    </row>
    <row r="300" spans="1:12" ht="12.75">
      <c r="A300" s="10">
        <v>2</v>
      </c>
      <c r="B300" s="30">
        <v>0</v>
      </c>
      <c r="C300" s="27">
        <f>B300*2.54</f>
        <v>0</v>
      </c>
      <c r="D300" s="29">
        <v>0</v>
      </c>
      <c r="E300" s="2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</row>
    <row r="301" spans="1:12" ht="12.75">
      <c r="A301" s="10">
        <v>3</v>
      </c>
      <c r="B301" s="30">
        <v>0</v>
      </c>
      <c r="C301" s="27">
        <f>B301*2.54</f>
        <v>0</v>
      </c>
      <c r="D301" s="29">
        <v>0</v>
      </c>
      <c r="E301" s="29">
        <v>0</v>
      </c>
      <c r="H301" s="39">
        <v>0</v>
      </c>
      <c r="I301" s="39">
        <v>0</v>
      </c>
      <c r="J301" s="39">
        <v>0</v>
      </c>
      <c r="K301" s="39">
        <v>0</v>
      </c>
      <c r="L301" s="39">
        <v>0</v>
      </c>
    </row>
    <row r="302" spans="1:12" ht="12.75">
      <c r="A302" s="10">
        <v>4</v>
      </c>
      <c r="B302" s="30">
        <v>0</v>
      </c>
      <c r="C302" s="27">
        <f>B302*2.54</f>
        <v>0</v>
      </c>
      <c r="D302" s="29">
        <v>0</v>
      </c>
      <c r="E302" s="2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</row>
    <row r="303" spans="1:12" ht="12.75">
      <c r="A303" s="10">
        <v>5</v>
      </c>
      <c r="B303" s="30">
        <v>0</v>
      </c>
      <c r="C303" s="27">
        <f>B303*2.54</f>
        <v>0</v>
      </c>
      <c r="D303" s="29">
        <v>0</v>
      </c>
      <c r="E303" s="29">
        <v>0</v>
      </c>
      <c r="F303" s="8"/>
      <c r="H303" s="39">
        <v>0</v>
      </c>
      <c r="I303" s="39">
        <v>0</v>
      </c>
      <c r="J303" s="39">
        <v>0</v>
      </c>
      <c r="K303" s="39">
        <v>0</v>
      </c>
      <c r="L303" s="39">
        <v>0</v>
      </c>
    </row>
    <row r="304" spans="1:12" ht="12.75">
      <c r="A304" s="1" t="s">
        <v>7</v>
      </c>
      <c r="B304" s="14">
        <f>AVERAGE(B299:B303)</f>
        <v>0</v>
      </c>
      <c r="C304" s="12">
        <f>AVERAGE(C299:C303)</f>
        <v>0</v>
      </c>
      <c r="D304" s="14">
        <f>AVERAGE(D299:D303)</f>
        <v>0</v>
      </c>
      <c r="E304" s="2">
        <f>AVERAGE(E299:E303)</f>
        <v>0</v>
      </c>
      <c r="F304" s="11"/>
      <c r="H304" s="39">
        <v>0</v>
      </c>
      <c r="I304" s="39">
        <v>0</v>
      </c>
      <c r="J304" s="39">
        <v>0</v>
      </c>
      <c r="K304" s="39">
        <v>0</v>
      </c>
      <c r="L304" s="39">
        <v>0</v>
      </c>
    </row>
    <row r="305" spans="1:12" ht="12.75">
      <c r="A305" s="1"/>
      <c r="B305" s="14"/>
      <c r="C305" s="14"/>
      <c r="D305" s="14"/>
      <c r="E305" s="2"/>
      <c r="F305" s="11"/>
      <c r="H305" s="39">
        <v>0</v>
      </c>
      <c r="I305" s="39">
        <v>0</v>
      </c>
      <c r="J305" s="39">
        <v>0</v>
      </c>
      <c r="K305" s="39">
        <v>0</v>
      </c>
      <c r="L305" s="39">
        <v>0</v>
      </c>
    </row>
    <row r="306" spans="1:12" ht="12.75">
      <c r="A306" s="1"/>
      <c r="B306" s="14"/>
      <c r="C306" s="14"/>
      <c r="D306" s="14"/>
      <c r="E306" s="2"/>
      <c r="F306" s="11"/>
      <c r="H306" s="39">
        <v>0</v>
      </c>
      <c r="I306" s="39">
        <v>0</v>
      </c>
      <c r="J306" s="39">
        <v>0</v>
      </c>
      <c r="K306" s="39">
        <v>0</v>
      </c>
      <c r="L306" s="39">
        <v>0</v>
      </c>
    </row>
    <row r="307" spans="1:12" ht="12.75">
      <c r="A307" s="1"/>
      <c r="B307" s="14"/>
      <c r="C307" s="14"/>
      <c r="D307" s="14"/>
      <c r="E307" s="2"/>
      <c r="F307" s="11"/>
      <c r="H307" s="39">
        <v>0</v>
      </c>
      <c r="I307" s="39">
        <v>0</v>
      </c>
      <c r="J307" s="39">
        <v>0</v>
      </c>
      <c r="K307" s="39">
        <v>0</v>
      </c>
      <c r="L307" s="39">
        <v>0</v>
      </c>
    </row>
    <row r="308" spans="1:12" ht="12.75">
      <c r="A308" s="1"/>
      <c r="B308" s="14"/>
      <c r="C308" s="14"/>
      <c r="D308" s="14"/>
      <c r="E308" s="2"/>
      <c r="F308" s="11"/>
      <c r="H308" s="39">
        <v>0</v>
      </c>
      <c r="I308" s="39">
        <v>0</v>
      </c>
      <c r="J308" s="39">
        <v>0</v>
      </c>
      <c r="K308" s="39">
        <v>0</v>
      </c>
      <c r="L308" s="39">
        <v>0</v>
      </c>
    </row>
    <row r="309" spans="1:12" ht="12.75">
      <c r="A309" s="1"/>
      <c r="B309" s="14"/>
      <c r="C309" s="14"/>
      <c r="D309" s="14"/>
      <c r="E309" s="2"/>
      <c r="F309" s="11"/>
      <c r="H309" s="33"/>
      <c r="I309" s="33"/>
      <c r="J309" s="33"/>
      <c r="K309" s="38"/>
      <c r="L309" s="37"/>
    </row>
    <row r="310" spans="1:12" ht="12.75">
      <c r="A310" s="1"/>
      <c r="B310" s="14"/>
      <c r="C310" s="14"/>
      <c r="D310" s="44" t="s">
        <v>0</v>
      </c>
      <c r="E310" s="3"/>
      <c r="F310" s="14">
        <f>K310*E304</f>
        <v>0</v>
      </c>
      <c r="H310" s="45" t="s">
        <v>10</v>
      </c>
      <c r="I310" s="9"/>
      <c r="J310" s="9"/>
      <c r="K310" s="46">
        <f>AVERAGE(H299:L308)</f>
        <v>0</v>
      </c>
      <c r="L310" t="s">
        <v>11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L327"/>
  <sheetViews>
    <sheetView workbookViewId="0" topLeftCell="A1">
      <selection activeCell="E4" sqref="E4"/>
    </sheetView>
  </sheetViews>
  <sheetFormatPr defaultColWidth="9.140625" defaultRowHeight="12.75"/>
  <sheetData>
    <row r="4" spans="1:5" ht="12.75">
      <c r="A4" s="1" t="s">
        <v>9</v>
      </c>
      <c r="B4" s="1"/>
      <c r="C4" s="1" t="s">
        <v>26</v>
      </c>
      <c r="D4" s="1"/>
      <c r="E4" s="1"/>
    </row>
    <row r="5" spans="1:5" ht="12.75">
      <c r="A5" s="20" t="s">
        <v>8</v>
      </c>
      <c r="B5" s="21">
        <v>35563</v>
      </c>
      <c r="C5" s="1"/>
      <c r="D5" s="1" t="s">
        <v>12</v>
      </c>
      <c r="E5" s="1" t="s">
        <v>25</v>
      </c>
    </row>
    <row r="6" spans="8:12" ht="12.75"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19</v>
      </c>
      <c r="E7" s="8" t="s">
        <v>5</v>
      </c>
      <c r="F7" s="8"/>
      <c r="H7" s="9" t="s">
        <v>6</v>
      </c>
      <c r="I7" s="9"/>
      <c r="J7" s="9"/>
      <c r="K7" s="9"/>
      <c r="L7" s="9"/>
    </row>
    <row r="8" spans="1:12" ht="12.75">
      <c r="A8" s="10">
        <v>1</v>
      </c>
      <c r="B8" s="15">
        <v>24</v>
      </c>
      <c r="C8" s="10">
        <f>B8*2.54</f>
        <v>60.96</v>
      </c>
      <c r="D8" s="15">
        <v>6.9</v>
      </c>
      <c r="E8" s="26">
        <f>D8/B8</f>
        <v>0.28750000000000003</v>
      </c>
      <c r="F8" s="11"/>
      <c r="H8" s="16">
        <v>50</v>
      </c>
      <c r="I8" s="16">
        <v>48</v>
      </c>
      <c r="J8" s="16">
        <v>68</v>
      </c>
      <c r="K8" s="16">
        <v>30</v>
      </c>
      <c r="L8" s="16">
        <v>13</v>
      </c>
    </row>
    <row r="9" spans="1:12" ht="12.75">
      <c r="A9" s="10">
        <v>2</v>
      </c>
      <c r="B9" s="15">
        <v>17</v>
      </c>
      <c r="C9" s="10">
        <f>B9*2.54</f>
        <v>43.18</v>
      </c>
      <c r="D9" s="15">
        <v>5</v>
      </c>
      <c r="E9" s="26">
        <f>D9/B9</f>
        <v>0.29411764705882354</v>
      </c>
      <c r="F9" s="11"/>
      <c r="H9" s="16">
        <v>44</v>
      </c>
      <c r="I9" s="16">
        <v>56</v>
      </c>
      <c r="J9" s="16">
        <v>43</v>
      </c>
      <c r="K9" s="16">
        <v>44</v>
      </c>
      <c r="L9" s="16">
        <v>29</v>
      </c>
    </row>
    <row r="10" spans="1:12" ht="12.75">
      <c r="A10" s="10">
        <v>3</v>
      </c>
      <c r="B10" s="15">
        <v>16</v>
      </c>
      <c r="C10" s="10">
        <f>B10*2.54</f>
        <v>40.64</v>
      </c>
      <c r="D10" s="15">
        <v>4.8</v>
      </c>
      <c r="E10" s="26">
        <f>D10/B10</f>
        <v>0.3</v>
      </c>
      <c r="F10" s="11"/>
      <c r="H10" s="16">
        <v>56</v>
      </c>
      <c r="I10" s="16">
        <v>52</v>
      </c>
      <c r="J10" s="16">
        <v>44</v>
      </c>
      <c r="K10" s="16">
        <v>35</v>
      </c>
      <c r="L10" s="16">
        <v>15</v>
      </c>
    </row>
    <row r="11" spans="1:12" ht="12.75">
      <c r="A11" s="10">
        <v>4</v>
      </c>
      <c r="B11" s="15">
        <v>16</v>
      </c>
      <c r="C11" s="10">
        <f>B11*2.54</f>
        <v>40.64</v>
      </c>
      <c r="D11" s="15">
        <v>4.5</v>
      </c>
      <c r="E11" s="26">
        <f>D11/B11</f>
        <v>0.28125</v>
      </c>
      <c r="F11" s="11"/>
      <c r="H11" s="16">
        <v>56</v>
      </c>
      <c r="I11" s="16">
        <v>57</v>
      </c>
      <c r="J11" s="16">
        <v>46</v>
      </c>
      <c r="K11" s="16">
        <v>36</v>
      </c>
      <c r="L11" s="16">
        <v>0</v>
      </c>
    </row>
    <row r="12" spans="1:12" ht="12.75">
      <c r="A12" s="10">
        <v>5</v>
      </c>
      <c r="B12" s="15">
        <v>15</v>
      </c>
      <c r="C12" s="10">
        <f>B12*2.54</f>
        <v>38.1</v>
      </c>
      <c r="D12" s="15">
        <v>3.5</v>
      </c>
      <c r="E12" s="26">
        <f>D12/B12</f>
        <v>0.23333333333333334</v>
      </c>
      <c r="F12" s="11"/>
      <c r="H12" s="16">
        <v>53</v>
      </c>
      <c r="I12" s="16">
        <v>56</v>
      </c>
      <c r="J12" s="16">
        <v>50</v>
      </c>
      <c r="K12" s="16">
        <v>38</v>
      </c>
      <c r="L12" s="16">
        <v>29</v>
      </c>
    </row>
    <row r="13" spans="1:12" ht="12.75">
      <c r="A13" s="1" t="s">
        <v>7</v>
      </c>
      <c r="B13" s="14">
        <f>AVERAGE(B8:B12)</f>
        <v>17.6</v>
      </c>
      <c r="C13" s="14">
        <f>AVERAGE(C8:C12)</f>
        <v>44.704</v>
      </c>
      <c r="D13" s="14">
        <f>AVERAGE(D8:D12)</f>
        <v>4.9399999999999995</v>
      </c>
      <c r="E13" s="2">
        <f>AVERAGE(E8:E12)</f>
        <v>0.27924019607843137</v>
      </c>
      <c r="F13" s="2"/>
      <c r="H13" s="16">
        <v>57</v>
      </c>
      <c r="I13" s="16">
        <v>60</v>
      </c>
      <c r="J13" s="16">
        <v>32</v>
      </c>
      <c r="K13" s="16">
        <v>18</v>
      </c>
      <c r="L13" s="16">
        <v>37</v>
      </c>
    </row>
    <row r="14" spans="8:12" ht="12.75">
      <c r="H14" s="16">
        <v>55</v>
      </c>
      <c r="I14" s="16">
        <v>61</v>
      </c>
      <c r="J14" s="16">
        <v>28</v>
      </c>
      <c r="K14" s="16">
        <v>28</v>
      </c>
      <c r="L14" s="16">
        <v>26</v>
      </c>
    </row>
    <row r="15" spans="8:12" ht="12.75">
      <c r="H15" s="16">
        <v>61</v>
      </c>
      <c r="I15" s="16">
        <v>64</v>
      </c>
      <c r="J15" s="16">
        <v>51</v>
      </c>
      <c r="K15" s="16">
        <v>29</v>
      </c>
      <c r="L15" s="16">
        <v>18</v>
      </c>
    </row>
    <row r="16" spans="8:12" ht="12.75">
      <c r="H16" s="16">
        <v>63</v>
      </c>
      <c r="I16" s="16">
        <v>68</v>
      </c>
      <c r="J16" s="16">
        <v>45</v>
      </c>
      <c r="K16" s="16">
        <v>29</v>
      </c>
      <c r="L16" s="16">
        <v>31</v>
      </c>
    </row>
    <row r="17" spans="8:12" ht="12.75">
      <c r="H17" s="16">
        <v>56</v>
      </c>
      <c r="I17" s="16">
        <v>67</v>
      </c>
      <c r="J17" s="16">
        <v>25</v>
      </c>
      <c r="K17" s="16">
        <v>33</v>
      </c>
      <c r="L17" s="16">
        <v>37</v>
      </c>
    </row>
    <row r="19" spans="4:12" ht="12.75">
      <c r="D19" s="3" t="s">
        <v>0</v>
      </c>
      <c r="E19" s="3"/>
      <c r="F19" s="14">
        <f>K19*E13</f>
        <v>11.87887794117647</v>
      </c>
      <c r="H19" s="45" t="s">
        <v>10</v>
      </c>
      <c r="I19" s="9"/>
      <c r="J19" s="9"/>
      <c r="K19" s="27">
        <f>AVERAGE(H8:L17)</f>
        <v>42.54</v>
      </c>
      <c r="L19" t="s">
        <v>11</v>
      </c>
    </row>
    <row r="21" spans="8:10" ht="12.75">
      <c r="H21" t="s">
        <v>15</v>
      </c>
      <c r="I21" s="10" t="s">
        <v>16</v>
      </c>
      <c r="J21">
        <v>4.67</v>
      </c>
    </row>
    <row r="22" spans="9:10" ht="12.75">
      <c r="I22" s="10" t="s">
        <v>17</v>
      </c>
      <c r="J22">
        <v>11.87</v>
      </c>
    </row>
    <row r="24" spans="1:5" ht="12.75">
      <c r="A24" s="1" t="s">
        <v>9</v>
      </c>
      <c r="B24" s="1"/>
      <c r="C24" s="1" t="s">
        <v>26</v>
      </c>
      <c r="D24" s="1"/>
      <c r="E24" s="1"/>
    </row>
    <row r="25" spans="1:5" ht="12.75">
      <c r="A25" s="20" t="s">
        <v>8</v>
      </c>
      <c r="B25" s="21">
        <v>35564</v>
      </c>
      <c r="C25" s="1"/>
      <c r="D25" s="1" t="s">
        <v>12</v>
      </c>
      <c r="E25" s="1" t="s">
        <v>31</v>
      </c>
    </row>
    <row r="26" spans="8:12" ht="12.75">
      <c r="H26" s="5"/>
      <c r="I26" s="5"/>
      <c r="J26" s="5"/>
      <c r="K26" s="5"/>
      <c r="L26" s="5"/>
    </row>
    <row r="27" spans="1:12" ht="12.75">
      <c r="A27" s="6"/>
      <c r="B27" s="7" t="s">
        <v>1</v>
      </c>
      <c r="C27" s="7" t="s">
        <v>2</v>
      </c>
      <c r="D27" s="8" t="s">
        <v>19</v>
      </c>
      <c r="E27" s="8" t="s">
        <v>5</v>
      </c>
      <c r="F27" s="8"/>
      <c r="H27" s="45" t="s">
        <v>6</v>
      </c>
      <c r="I27" s="9"/>
      <c r="J27" s="9"/>
      <c r="K27" s="9"/>
      <c r="L27" s="9"/>
    </row>
    <row r="28" spans="1:12" ht="12.75">
      <c r="A28" s="10">
        <v>1</v>
      </c>
      <c r="B28" s="15">
        <v>14</v>
      </c>
      <c r="C28" s="10">
        <f aca="true" t="shared" si="0" ref="C28:C33">B28*2.54</f>
        <v>35.56</v>
      </c>
      <c r="D28" s="15">
        <v>3.7</v>
      </c>
      <c r="E28" s="26">
        <f aca="true" t="shared" si="1" ref="E28:E33">D28/B28</f>
        <v>0.2642857142857143</v>
      </c>
      <c r="F28" s="11"/>
      <c r="H28" s="16">
        <v>29</v>
      </c>
      <c r="I28" s="16">
        <v>45</v>
      </c>
      <c r="J28" s="16">
        <v>27</v>
      </c>
      <c r="K28" s="16">
        <v>37</v>
      </c>
      <c r="L28" s="16">
        <v>17</v>
      </c>
    </row>
    <row r="29" spans="1:12" ht="12.75">
      <c r="A29" s="10">
        <v>2</v>
      </c>
      <c r="B29" s="15">
        <v>16</v>
      </c>
      <c r="C29" s="10">
        <f t="shared" si="0"/>
        <v>40.64</v>
      </c>
      <c r="D29" s="15">
        <v>3.4</v>
      </c>
      <c r="E29" s="26">
        <f t="shared" si="1"/>
        <v>0.2125</v>
      </c>
      <c r="F29" s="11"/>
      <c r="H29" s="16">
        <v>35</v>
      </c>
      <c r="I29" s="16">
        <v>36</v>
      </c>
      <c r="J29" s="16">
        <v>17</v>
      </c>
      <c r="K29" s="16">
        <v>31</v>
      </c>
      <c r="L29" s="16">
        <v>35</v>
      </c>
    </row>
    <row r="30" spans="1:12" ht="12.75">
      <c r="A30" s="10">
        <v>3</v>
      </c>
      <c r="B30" s="15">
        <v>13</v>
      </c>
      <c r="C30" s="10">
        <f t="shared" si="0"/>
        <v>33.02</v>
      </c>
      <c r="D30" s="15">
        <v>2.6</v>
      </c>
      <c r="E30" s="26">
        <f t="shared" si="1"/>
        <v>0.2</v>
      </c>
      <c r="F30" s="11"/>
      <c r="H30" s="16">
        <v>35</v>
      </c>
      <c r="I30" s="16">
        <v>40</v>
      </c>
      <c r="J30" s="16">
        <v>27</v>
      </c>
      <c r="K30" s="16">
        <v>29</v>
      </c>
      <c r="L30" s="16">
        <v>42</v>
      </c>
    </row>
    <row r="31" spans="1:12" ht="12.75">
      <c r="A31" s="10">
        <v>4</v>
      </c>
      <c r="B31" s="15">
        <v>15</v>
      </c>
      <c r="C31" s="10">
        <f t="shared" si="0"/>
        <v>38.1</v>
      </c>
      <c r="D31" s="15">
        <v>2.7</v>
      </c>
      <c r="E31" s="26">
        <f t="shared" si="1"/>
        <v>0.18000000000000002</v>
      </c>
      <c r="F31" s="11"/>
      <c r="H31" s="16">
        <v>39</v>
      </c>
      <c r="I31" s="16">
        <v>40</v>
      </c>
      <c r="J31" s="16">
        <v>26</v>
      </c>
      <c r="K31" s="16">
        <v>25</v>
      </c>
      <c r="L31" s="16">
        <v>36</v>
      </c>
    </row>
    <row r="32" spans="1:12" ht="12.75">
      <c r="A32" s="10">
        <v>5</v>
      </c>
      <c r="B32" s="15">
        <v>18</v>
      </c>
      <c r="C32" s="10">
        <f t="shared" si="0"/>
        <v>45.72</v>
      </c>
      <c r="D32" s="15">
        <v>2.2</v>
      </c>
      <c r="E32" s="26">
        <f t="shared" si="1"/>
        <v>0.12222222222222223</v>
      </c>
      <c r="F32" s="11"/>
      <c r="H32" s="16">
        <v>50</v>
      </c>
      <c r="I32" s="16">
        <v>45</v>
      </c>
      <c r="J32" s="16">
        <v>28</v>
      </c>
      <c r="K32" s="16">
        <v>24</v>
      </c>
      <c r="L32" s="16">
        <v>33</v>
      </c>
    </row>
    <row r="33" spans="1:12" ht="12.75">
      <c r="A33" s="28">
        <v>6</v>
      </c>
      <c r="B33" s="30">
        <v>17</v>
      </c>
      <c r="C33" s="10">
        <f t="shared" si="0"/>
        <v>43.18</v>
      </c>
      <c r="D33" s="29">
        <v>3.9</v>
      </c>
      <c r="E33" s="26">
        <f t="shared" si="1"/>
        <v>0.22941176470588234</v>
      </c>
      <c r="F33" s="2"/>
      <c r="H33" s="16">
        <v>43</v>
      </c>
      <c r="I33" s="16">
        <v>32</v>
      </c>
      <c r="J33" s="16">
        <v>37</v>
      </c>
      <c r="K33" s="16">
        <v>21</v>
      </c>
      <c r="L33" s="16">
        <v>27</v>
      </c>
    </row>
    <row r="34" spans="1:12" ht="12.75">
      <c r="A34" s="1" t="s">
        <v>7</v>
      </c>
      <c r="B34" s="14">
        <f>AVERAGE(B28:B33)</f>
        <v>15.5</v>
      </c>
      <c r="C34" s="14">
        <f>AVERAGE(C28:C33)</f>
        <v>39.37</v>
      </c>
      <c r="D34" s="14">
        <f>AVERAGE(D28:D33)</f>
        <v>3.0833333333333326</v>
      </c>
      <c r="E34" s="2">
        <f>AVERAGE(E28:E33)</f>
        <v>0.2014032835356365</v>
      </c>
      <c r="H34" s="16">
        <v>42</v>
      </c>
      <c r="I34" s="16">
        <v>26</v>
      </c>
      <c r="J34" s="16">
        <v>32</v>
      </c>
      <c r="K34" s="16">
        <v>16</v>
      </c>
      <c r="L34" s="16">
        <v>36</v>
      </c>
    </row>
    <row r="35" spans="8:12" ht="12.75">
      <c r="H35" s="16">
        <v>44</v>
      </c>
      <c r="I35" s="16">
        <v>38</v>
      </c>
      <c r="J35" s="16">
        <v>32</v>
      </c>
      <c r="K35" s="16">
        <v>22</v>
      </c>
      <c r="L35" s="16">
        <v>42</v>
      </c>
    </row>
    <row r="36" spans="8:12" ht="12.75">
      <c r="H36" s="16">
        <v>52</v>
      </c>
      <c r="I36" s="16">
        <v>26</v>
      </c>
      <c r="J36" s="16">
        <v>22</v>
      </c>
      <c r="K36" s="16">
        <v>29</v>
      </c>
      <c r="L36" s="16">
        <v>31</v>
      </c>
    </row>
    <row r="37" spans="8:12" ht="12.75">
      <c r="H37" s="16">
        <v>47</v>
      </c>
      <c r="I37" s="16">
        <v>36</v>
      </c>
      <c r="J37" s="16">
        <v>29</v>
      </c>
      <c r="K37" s="16">
        <v>12</v>
      </c>
      <c r="L37" s="16">
        <v>33</v>
      </c>
    </row>
    <row r="39" spans="4:12" ht="12.75">
      <c r="D39" s="44" t="s">
        <v>0</v>
      </c>
      <c r="E39" s="3"/>
      <c r="F39" s="14">
        <f>K39*E33</f>
        <v>7.501764705882353</v>
      </c>
      <c r="H39" s="45" t="s">
        <v>10</v>
      </c>
      <c r="I39" s="9"/>
      <c r="J39" s="9"/>
      <c r="K39" s="46">
        <f>AVERAGE(H28:L37)</f>
        <v>32.7</v>
      </c>
      <c r="L39" t="s">
        <v>11</v>
      </c>
    </row>
    <row r="41" spans="8:10" ht="12.75">
      <c r="H41" t="s">
        <v>15</v>
      </c>
      <c r="I41" s="10" t="s">
        <v>16</v>
      </c>
      <c r="J41">
        <v>2.8</v>
      </c>
    </row>
    <row r="42" spans="9:10" ht="12.75">
      <c r="I42" s="10" t="s">
        <v>17</v>
      </c>
      <c r="J42">
        <v>7.1</v>
      </c>
    </row>
    <row r="44" spans="1:5" ht="12.75">
      <c r="A44" s="1" t="s">
        <v>9</v>
      </c>
      <c r="B44" s="1"/>
      <c r="C44" s="1" t="s">
        <v>26</v>
      </c>
      <c r="D44" s="1"/>
      <c r="E44" s="1"/>
    </row>
    <row r="45" spans="1:5" ht="12.75">
      <c r="A45" s="20" t="s">
        <v>8</v>
      </c>
      <c r="B45" s="21">
        <v>35565</v>
      </c>
      <c r="C45" s="1"/>
      <c r="D45" s="1" t="s">
        <v>12</v>
      </c>
      <c r="E45" s="1"/>
    </row>
    <row r="46" spans="8:12" ht="12.75">
      <c r="H46" s="5"/>
      <c r="I46" s="5"/>
      <c r="J46" s="5"/>
      <c r="K46" s="5"/>
      <c r="L46" s="5"/>
    </row>
    <row r="47" spans="1:12" ht="12.75">
      <c r="A47" s="6"/>
      <c r="B47" s="7" t="s">
        <v>1</v>
      </c>
      <c r="C47" s="7" t="s">
        <v>2</v>
      </c>
      <c r="D47" s="8" t="s">
        <v>19</v>
      </c>
      <c r="E47" s="8" t="s">
        <v>5</v>
      </c>
      <c r="F47" s="8"/>
      <c r="H47" s="45" t="s">
        <v>6</v>
      </c>
      <c r="I47" s="9"/>
      <c r="J47" s="9"/>
      <c r="K47" s="9"/>
      <c r="L47" s="9"/>
    </row>
    <row r="48" spans="1:12" ht="12.75">
      <c r="A48" s="10">
        <v>1</v>
      </c>
      <c r="B48" s="15">
        <v>10</v>
      </c>
      <c r="C48" s="10">
        <f>B48*2.54</f>
        <v>25.4</v>
      </c>
      <c r="D48" s="40">
        <v>3</v>
      </c>
      <c r="E48" s="26">
        <f>D48/B48</f>
        <v>0.3</v>
      </c>
      <c r="F48" s="8"/>
      <c r="H48" s="39">
        <v>31</v>
      </c>
      <c r="I48" s="39">
        <v>53</v>
      </c>
      <c r="J48" s="39">
        <v>22</v>
      </c>
      <c r="K48" s="39">
        <v>24</v>
      </c>
      <c r="L48" s="39">
        <v>42</v>
      </c>
    </row>
    <row r="49" spans="1:12" ht="12.75">
      <c r="A49" s="10">
        <v>2</v>
      </c>
      <c r="B49" s="15">
        <v>17</v>
      </c>
      <c r="C49" s="10">
        <f>B49*2.54</f>
        <v>43.18</v>
      </c>
      <c r="D49" s="40">
        <v>5.6</v>
      </c>
      <c r="E49" s="26">
        <f>D49/B49</f>
        <v>0.32941176470588235</v>
      </c>
      <c r="F49" s="8"/>
      <c r="H49" s="39">
        <v>35</v>
      </c>
      <c r="I49" s="39">
        <v>40</v>
      </c>
      <c r="J49" s="39">
        <v>32</v>
      </c>
      <c r="K49" s="39">
        <v>34</v>
      </c>
      <c r="L49" s="39">
        <v>43</v>
      </c>
    </row>
    <row r="50" spans="1:12" ht="12.75">
      <c r="A50" s="10">
        <v>3</v>
      </c>
      <c r="B50" s="15">
        <v>15</v>
      </c>
      <c r="C50" s="10">
        <f>B50*2.54</f>
        <v>38.1</v>
      </c>
      <c r="D50" s="40">
        <v>5</v>
      </c>
      <c r="E50" s="26">
        <f>D50/B50</f>
        <v>0.3333333333333333</v>
      </c>
      <c r="F50" s="8"/>
      <c r="H50" s="39">
        <v>42</v>
      </c>
      <c r="I50" s="39">
        <v>40</v>
      </c>
      <c r="J50" s="39">
        <v>25</v>
      </c>
      <c r="K50" s="39">
        <v>28</v>
      </c>
      <c r="L50" s="39">
        <v>41</v>
      </c>
    </row>
    <row r="51" spans="1:12" ht="12.75">
      <c r="A51" s="10">
        <v>4</v>
      </c>
      <c r="B51" s="15">
        <v>15</v>
      </c>
      <c r="C51" s="10">
        <f>B51*2.54</f>
        <v>38.1</v>
      </c>
      <c r="D51" s="40">
        <v>5.3</v>
      </c>
      <c r="E51" s="26">
        <f>D51/B51</f>
        <v>0.35333333333333333</v>
      </c>
      <c r="F51" s="8"/>
      <c r="H51" s="39">
        <v>23</v>
      </c>
      <c r="I51" s="39">
        <v>31</v>
      </c>
      <c r="J51" s="39">
        <v>38</v>
      </c>
      <c r="K51" s="39">
        <v>23</v>
      </c>
      <c r="L51" s="39">
        <v>44</v>
      </c>
    </row>
    <row r="52" spans="1:12" ht="12.75">
      <c r="A52" s="10">
        <v>5</v>
      </c>
      <c r="B52" s="15">
        <v>14</v>
      </c>
      <c r="C52" s="10">
        <f>B52*2.54</f>
        <v>35.56</v>
      </c>
      <c r="D52" s="40">
        <v>4</v>
      </c>
      <c r="E52" s="26">
        <f>D52/B52</f>
        <v>0.2857142857142857</v>
      </c>
      <c r="F52" s="8"/>
      <c r="H52" s="39">
        <v>31</v>
      </c>
      <c r="I52" s="39">
        <v>39</v>
      </c>
      <c r="J52" s="39">
        <v>34</v>
      </c>
      <c r="K52" s="39">
        <v>27</v>
      </c>
      <c r="L52" s="39">
        <v>39</v>
      </c>
    </row>
    <row r="53" spans="1:12" ht="12.75">
      <c r="A53" s="1" t="s">
        <v>7</v>
      </c>
      <c r="B53" s="14">
        <f>AVERAGE(B48:B52)</f>
        <v>14.2</v>
      </c>
      <c r="C53" s="14">
        <f>AVERAGE(C48:C52)</f>
        <v>36.068</v>
      </c>
      <c r="D53" s="14">
        <f>AVERAGE(D48:D52)</f>
        <v>4.58</v>
      </c>
      <c r="E53" s="2">
        <f>AVERAGE(E48:E52)</f>
        <v>0.3203585434173669</v>
      </c>
      <c r="F53" s="11"/>
      <c r="H53" s="39">
        <v>45</v>
      </c>
      <c r="I53" s="39">
        <v>31</v>
      </c>
      <c r="J53" s="39">
        <v>23</v>
      </c>
      <c r="K53" s="39">
        <v>33</v>
      </c>
      <c r="L53" s="39">
        <v>42</v>
      </c>
    </row>
    <row r="54" spans="1:12" ht="12.75">
      <c r="A54" s="1"/>
      <c r="B54" s="14"/>
      <c r="C54" s="14"/>
      <c r="D54" s="14"/>
      <c r="E54" s="2"/>
      <c r="F54" s="11"/>
      <c r="H54" s="39">
        <v>44</v>
      </c>
      <c r="I54" s="39">
        <v>20</v>
      </c>
      <c r="J54" s="39">
        <v>11</v>
      </c>
      <c r="K54" s="39">
        <v>37</v>
      </c>
      <c r="L54" s="39">
        <v>47</v>
      </c>
    </row>
    <row r="55" spans="1:12" ht="12.75">
      <c r="A55" s="1"/>
      <c r="B55" s="14"/>
      <c r="C55" s="14"/>
      <c r="D55" s="14"/>
      <c r="E55" s="2"/>
      <c r="F55" s="11"/>
      <c r="H55" s="39">
        <v>42</v>
      </c>
      <c r="I55" s="39">
        <v>21</v>
      </c>
      <c r="J55" s="39">
        <v>28</v>
      </c>
      <c r="K55" s="39">
        <v>38</v>
      </c>
      <c r="L55" s="39">
        <v>41</v>
      </c>
    </row>
    <row r="56" spans="1:12" ht="12.75">
      <c r="A56" s="1"/>
      <c r="B56" s="14"/>
      <c r="C56" s="14"/>
      <c r="D56" s="14"/>
      <c r="E56" s="2"/>
      <c r="F56" s="11"/>
      <c r="H56" s="39">
        <v>42</v>
      </c>
      <c r="I56" s="39">
        <v>22</v>
      </c>
      <c r="J56" s="39">
        <v>25</v>
      </c>
      <c r="K56" s="39">
        <v>26</v>
      </c>
      <c r="L56" s="39">
        <v>40</v>
      </c>
    </row>
    <row r="57" spans="1:12" ht="12.75">
      <c r="A57" s="1"/>
      <c r="B57" s="14"/>
      <c r="C57" s="14"/>
      <c r="D57" s="14"/>
      <c r="E57" s="2"/>
      <c r="F57" s="11"/>
      <c r="H57" s="39">
        <v>48</v>
      </c>
      <c r="I57" s="39">
        <v>20</v>
      </c>
      <c r="J57" s="39">
        <v>30</v>
      </c>
      <c r="K57" s="39">
        <v>19</v>
      </c>
      <c r="L57" s="39">
        <v>41</v>
      </c>
    </row>
    <row r="58" spans="1:11" ht="12.75">
      <c r="A58" s="1"/>
      <c r="B58" s="14"/>
      <c r="C58" s="14"/>
      <c r="D58" s="14"/>
      <c r="E58" s="2"/>
      <c r="F58" s="11"/>
      <c r="H58" s="13"/>
      <c r="I58" s="9"/>
      <c r="J58" s="9"/>
      <c r="K58" s="12"/>
    </row>
    <row r="59" spans="1:12" ht="12.75">
      <c r="A59" s="1"/>
      <c r="B59" s="14"/>
      <c r="C59" s="14"/>
      <c r="D59" s="44" t="s">
        <v>0</v>
      </c>
      <c r="E59" s="3"/>
      <c r="F59" s="14">
        <f>K59*E53</f>
        <v>10.744825546218486</v>
      </c>
      <c r="H59" s="45" t="s">
        <v>10</v>
      </c>
      <c r="I59" s="9"/>
      <c r="J59" s="9"/>
      <c r="K59" s="46">
        <f>AVERAGE(H48:L57)</f>
        <v>33.54</v>
      </c>
      <c r="L59" t="s">
        <v>11</v>
      </c>
    </row>
    <row r="60" spans="1:11" ht="12.75">
      <c r="A60" s="1"/>
      <c r="B60" s="14"/>
      <c r="C60" s="14"/>
      <c r="D60" s="14"/>
      <c r="E60" s="2"/>
      <c r="F60" s="11"/>
      <c r="H60" s="9"/>
      <c r="I60" s="9"/>
      <c r="J60" s="9"/>
      <c r="K60" s="27"/>
    </row>
    <row r="61" spans="1:11" ht="12.75">
      <c r="A61" s="1"/>
      <c r="B61" s="14"/>
      <c r="C61" s="14"/>
      <c r="H61" s="9"/>
      <c r="I61" s="9"/>
      <c r="J61" s="9"/>
      <c r="K61" s="27"/>
    </row>
    <row r="62" spans="1:11" ht="12.75">
      <c r="A62" s="1"/>
      <c r="B62" s="14"/>
      <c r="C62" s="14"/>
      <c r="D62" s="3"/>
      <c r="E62" s="3"/>
      <c r="F62" s="4"/>
      <c r="H62" t="s">
        <v>15</v>
      </c>
      <c r="I62" s="10" t="s">
        <v>16</v>
      </c>
      <c r="J62" s="32">
        <f>J63/2.54</f>
        <v>4.228346456692913</v>
      </c>
      <c r="K62" s="27"/>
    </row>
    <row r="63" spans="1:11" ht="12.75">
      <c r="A63" s="1"/>
      <c r="B63" s="14"/>
      <c r="C63" s="14"/>
      <c r="D63" s="3"/>
      <c r="E63" s="3"/>
      <c r="F63" s="4"/>
      <c r="I63" s="10" t="s">
        <v>17</v>
      </c>
      <c r="J63">
        <v>10.74</v>
      </c>
      <c r="K63" s="27"/>
    </row>
    <row r="65" spans="1:5" ht="12.75">
      <c r="A65" s="1" t="s">
        <v>9</v>
      </c>
      <c r="B65" s="1"/>
      <c r="C65" s="1" t="s">
        <v>26</v>
      </c>
      <c r="D65" s="1"/>
      <c r="E65" s="1"/>
    </row>
    <row r="66" spans="1:5" ht="12.75">
      <c r="A66" s="20" t="s">
        <v>8</v>
      </c>
      <c r="B66" s="21">
        <v>35566</v>
      </c>
      <c r="C66" s="1"/>
      <c r="D66" s="1" t="s">
        <v>12</v>
      </c>
      <c r="E66" s="1"/>
    </row>
    <row r="67" spans="8:12" ht="12.75">
      <c r="H67" s="5"/>
      <c r="I67" s="5"/>
      <c r="J67" s="5"/>
      <c r="K67" s="5"/>
      <c r="L67" s="5"/>
    </row>
    <row r="68" spans="1:12" ht="12.75">
      <c r="A68" s="6"/>
      <c r="B68" s="7" t="s">
        <v>1</v>
      </c>
      <c r="C68" s="7" t="s">
        <v>2</v>
      </c>
      <c r="D68" s="8" t="s">
        <v>19</v>
      </c>
      <c r="E68" s="8" t="s">
        <v>5</v>
      </c>
      <c r="F68" s="8"/>
      <c r="H68" s="45" t="s">
        <v>6</v>
      </c>
      <c r="I68" s="9"/>
      <c r="J68" s="9"/>
      <c r="K68" s="9"/>
      <c r="L68" s="9"/>
    </row>
    <row r="69" spans="1:12" ht="12.75">
      <c r="A69" s="10">
        <v>1</v>
      </c>
      <c r="B69" s="15">
        <v>13</v>
      </c>
      <c r="C69" s="10">
        <f>B69*2.54</f>
        <v>33.02</v>
      </c>
      <c r="D69" s="40">
        <v>2.2</v>
      </c>
      <c r="E69" s="26">
        <f>D69/B69</f>
        <v>0.16923076923076924</v>
      </c>
      <c r="F69" s="8"/>
      <c r="H69" s="39">
        <v>36</v>
      </c>
      <c r="I69" s="39">
        <v>30</v>
      </c>
      <c r="J69" s="39">
        <v>29</v>
      </c>
      <c r="K69" s="39">
        <v>34</v>
      </c>
      <c r="L69" s="39">
        <v>10</v>
      </c>
    </row>
    <row r="70" spans="1:12" ht="12.75">
      <c r="A70" s="10">
        <v>2</v>
      </c>
      <c r="B70" s="15">
        <v>12</v>
      </c>
      <c r="C70" s="10">
        <f>B70*2.54</f>
        <v>30.48</v>
      </c>
      <c r="D70" s="40">
        <v>2.2</v>
      </c>
      <c r="E70" s="26">
        <f>D70/B70</f>
        <v>0.18333333333333335</v>
      </c>
      <c r="F70" s="8"/>
      <c r="H70" s="39">
        <v>26</v>
      </c>
      <c r="I70" s="39">
        <v>27</v>
      </c>
      <c r="J70" s="39">
        <v>29</v>
      </c>
      <c r="K70" s="39">
        <v>20</v>
      </c>
      <c r="L70" s="39">
        <v>29</v>
      </c>
    </row>
    <row r="71" spans="1:12" ht="12.75">
      <c r="A71" s="10">
        <v>3</v>
      </c>
      <c r="B71" s="15">
        <v>22</v>
      </c>
      <c r="C71" s="10">
        <f>B71*2.54</f>
        <v>55.88</v>
      </c>
      <c r="D71" s="40">
        <v>8.2</v>
      </c>
      <c r="E71" s="26">
        <f>D71/B71</f>
        <v>0.3727272727272727</v>
      </c>
      <c r="F71" s="8"/>
      <c r="H71" s="39">
        <v>29</v>
      </c>
      <c r="I71" s="39">
        <v>20</v>
      </c>
      <c r="J71" s="39">
        <v>23</v>
      </c>
      <c r="K71" s="39">
        <v>0</v>
      </c>
      <c r="L71" s="39">
        <v>32</v>
      </c>
    </row>
    <row r="72" spans="1:12" ht="12.75">
      <c r="A72" s="10">
        <v>4</v>
      </c>
      <c r="B72" s="15">
        <v>9</v>
      </c>
      <c r="C72" s="10">
        <f>B72*2.54</f>
        <v>22.86</v>
      </c>
      <c r="D72" s="40">
        <v>1.5</v>
      </c>
      <c r="E72" s="26">
        <f>D72/B72</f>
        <v>0.16666666666666666</v>
      </c>
      <c r="F72" s="8"/>
      <c r="H72" s="39">
        <v>45</v>
      </c>
      <c r="I72" s="39">
        <v>26</v>
      </c>
      <c r="J72" s="39">
        <v>22</v>
      </c>
      <c r="K72" s="39">
        <v>23</v>
      </c>
      <c r="L72" s="39">
        <v>36</v>
      </c>
    </row>
    <row r="73" spans="1:12" ht="12.75">
      <c r="A73" s="10">
        <v>5</v>
      </c>
      <c r="B73" s="15">
        <v>12</v>
      </c>
      <c r="C73" s="10">
        <f>B73*2.54</f>
        <v>30.48</v>
      </c>
      <c r="D73" s="40">
        <v>2.5</v>
      </c>
      <c r="E73" s="26">
        <f>D73/B73</f>
        <v>0.20833333333333334</v>
      </c>
      <c r="F73" s="8"/>
      <c r="H73" s="39">
        <v>29</v>
      </c>
      <c r="I73" s="39">
        <v>34</v>
      </c>
      <c r="J73" s="39">
        <v>23</v>
      </c>
      <c r="K73" s="39">
        <v>42</v>
      </c>
      <c r="L73" s="39">
        <v>43</v>
      </c>
    </row>
    <row r="74" spans="1:12" ht="12.75">
      <c r="A74" s="1" t="s">
        <v>7</v>
      </c>
      <c r="B74" s="14">
        <f>AVERAGE(B69:B73)</f>
        <v>13.6</v>
      </c>
      <c r="C74" s="14">
        <f>AVERAGE(C69:C73)</f>
        <v>34.544</v>
      </c>
      <c r="D74" s="14">
        <f>AVERAGE(D69:D73)</f>
        <v>3.3200000000000003</v>
      </c>
      <c r="E74" s="2">
        <f>AVERAGE(E69:E73)</f>
        <v>0.22005827505827505</v>
      </c>
      <c r="F74" s="11"/>
      <c r="H74" s="39">
        <v>36</v>
      </c>
      <c r="I74" s="39">
        <v>28</v>
      </c>
      <c r="J74" s="39">
        <v>32</v>
      </c>
      <c r="K74" s="39">
        <v>34</v>
      </c>
      <c r="L74" s="39">
        <v>45</v>
      </c>
    </row>
    <row r="75" spans="1:12" ht="12.75">
      <c r="A75" s="1"/>
      <c r="B75" s="14"/>
      <c r="C75" s="14"/>
      <c r="D75" s="14"/>
      <c r="E75" s="2"/>
      <c r="F75" s="11"/>
      <c r="H75" s="39">
        <v>41</v>
      </c>
      <c r="I75" s="39">
        <v>23</v>
      </c>
      <c r="J75" s="39">
        <v>22</v>
      </c>
      <c r="K75" s="39">
        <v>31</v>
      </c>
      <c r="L75" s="39">
        <v>39</v>
      </c>
    </row>
    <row r="76" spans="1:12" ht="12.75">
      <c r="A76" s="1"/>
      <c r="B76" s="14"/>
      <c r="C76" s="14"/>
      <c r="D76" s="14"/>
      <c r="E76" s="2"/>
      <c r="F76" s="11"/>
      <c r="H76" s="39">
        <v>26</v>
      </c>
      <c r="I76" s="39">
        <v>28</v>
      </c>
      <c r="J76" s="39">
        <v>35</v>
      </c>
      <c r="K76" s="39">
        <v>0</v>
      </c>
      <c r="L76" s="39">
        <v>43</v>
      </c>
    </row>
    <row r="77" spans="1:12" ht="12.75">
      <c r="A77" s="1"/>
      <c r="B77" s="14"/>
      <c r="C77" s="14"/>
      <c r="D77" s="14"/>
      <c r="E77" s="2"/>
      <c r="F77" s="11"/>
      <c r="H77" s="39">
        <v>34</v>
      </c>
      <c r="I77" s="39">
        <v>29</v>
      </c>
      <c r="J77" s="39">
        <v>31</v>
      </c>
      <c r="K77" s="39">
        <v>15</v>
      </c>
      <c r="L77" s="39">
        <v>38</v>
      </c>
    </row>
    <row r="78" spans="1:12" ht="12.75">
      <c r="A78" s="1"/>
      <c r="B78" s="14"/>
      <c r="C78" s="14"/>
      <c r="D78" s="14"/>
      <c r="E78" s="2"/>
      <c r="F78" s="11"/>
      <c r="H78" s="39">
        <v>32</v>
      </c>
      <c r="I78" s="39">
        <v>21</v>
      </c>
      <c r="J78" s="39">
        <v>34</v>
      </c>
      <c r="K78" s="39">
        <v>28</v>
      </c>
      <c r="L78" s="39">
        <v>42</v>
      </c>
    </row>
    <row r="79" spans="1:11" ht="12.75">
      <c r="A79" s="1"/>
      <c r="B79" s="14"/>
      <c r="C79" s="14"/>
      <c r="D79" s="14"/>
      <c r="E79" s="2"/>
      <c r="F79" s="11"/>
      <c r="H79" s="13"/>
      <c r="I79" s="9"/>
      <c r="J79" s="9"/>
      <c r="K79" s="12"/>
    </row>
    <row r="80" spans="1:12" ht="12.75">
      <c r="A80" s="1"/>
      <c r="B80" s="14"/>
      <c r="C80" s="14"/>
      <c r="D80" s="44" t="s">
        <v>0</v>
      </c>
      <c r="E80" s="3"/>
      <c r="F80" s="14">
        <f>K80*E74</f>
        <v>6.443306293706294</v>
      </c>
      <c r="H80" s="45" t="s">
        <v>10</v>
      </c>
      <c r="I80" s="9"/>
      <c r="J80" s="9"/>
      <c r="K80" s="46">
        <f>AVERAGE(H69:L78)</f>
        <v>29.28</v>
      </c>
      <c r="L80" t="s">
        <v>11</v>
      </c>
    </row>
    <row r="81" spans="1:11" ht="12.75">
      <c r="A81" s="1"/>
      <c r="B81" s="14"/>
      <c r="C81" s="14"/>
      <c r="D81" s="14"/>
      <c r="E81" s="2"/>
      <c r="F81" s="11"/>
      <c r="H81" s="9"/>
      <c r="I81" s="9"/>
      <c r="J81" s="9"/>
      <c r="K81" s="27"/>
    </row>
    <row r="82" spans="1:11" ht="12.75">
      <c r="A82" s="1"/>
      <c r="B82" s="14"/>
      <c r="C82" s="14"/>
      <c r="H82" s="9"/>
      <c r="I82" s="9"/>
      <c r="J82" s="9"/>
      <c r="K82" s="27"/>
    </row>
    <row r="83" spans="1:11" ht="12.75">
      <c r="A83" s="1"/>
      <c r="B83" s="14"/>
      <c r="C83" s="14"/>
      <c r="D83" s="3"/>
      <c r="E83" s="3"/>
      <c r="F83" s="4"/>
      <c r="H83" t="s">
        <v>15</v>
      </c>
      <c r="I83" s="10" t="s">
        <v>16</v>
      </c>
      <c r="J83" s="32">
        <f>J84/2.54</f>
        <v>2.5354330708661417</v>
      </c>
      <c r="K83" s="27"/>
    </row>
    <row r="84" spans="1:11" ht="12.75">
      <c r="A84" s="1"/>
      <c r="B84" s="14"/>
      <c r="C84" s="14"/>
      <c r="D84" s="3"/>
      <c r="E84" s="3"/>
      <c r="F84" s="4"/>
      <c r="I84" s="10" t="s">
        <v>17</v>
      </c>
      <c r="J84">
        <v>6.44</v>
      </c>
      <c r="K84" s="27"/>
    </row>
    <row r="86" spans="1:5" ht="12.75">
      <c r="A86" s="1" t="s">
        <v>9</v>
      </c>
      <c r="B86" s="1"/>
      <c r="C86" s="1" t="s">
        <v>26</v>
      </c>
      <c r="D86" s="1"/>
      <c r="E86" s="1"/>
    </row>
    <row r="87" spans="1:5" ht="12.75">
      <c r="A87" s="20" t="s">
        <v>8</v>
      </c>
      <c r="B87" s="21">
        <v>35567</v>
      </c>
      <c r="C87" s="1"/>
      <c r="D87" s="1" t="s">
        <v>12</v>
      </c>
      <c r="E87" s="23">
        <v>0.3993055555555556</v>
      </c>
    </row>
    <row r="88" spans="8:12" ht="12.75">
      <c r="H88" s="5"/>
      <c r="I88" s="5"/>
      <c r="J88" s="5"/>
      <c r="K88" s="5"/>
      <c r="L88" s="5"/>
    </row>
    <row r="89" spans="1:12" ht="12.75">
      <c r="A89" s="6"/>
      <c r="B89" s="7" t="s">
        <v>1</v>
      </c>
      <c r="C89" s="7" t="s">
        <v>2</v>
      </c>
      <c r="D89" s="8" t="s">
        <v>19</v>
      </c>
      <c r="E89" s="8" t="s">
        <v>5</v>
      </c>
      <c r="F89" s="8"/>
      <c r="H89" s="45" t="s">
        <v>6</v>
      </c>
      <c r="I89" s="9"/>
      <c r="J89" s="9"/>
      <c r="K89" s="9"/>
      <c r="L89" s="9"/>
    </row>
    <row r="90" spans="1:12" ht="12.75">
      <c r="A90" s="10">
        <v>1</v>
      </c>
      <c r="B90" s="15">
        <v>21</v>
      </c>
      <c r="C90" s="10">
        <f>B90*2.54</f>
        <v>53.34</v>
      </c>
      <c r="D90" s="40">
        <v>6.6</v>
      </c>
      <c r="E90" s="26">
        <f>D90/B90</f>
        <v>0.3142857142857143</v>
      </c>
      <c r="F90" s="8"/>
      <c r="H90" s="39">
        <v>29</v>
      </c>
      <c r="I90" s="39">
        <v>30</v>
      </c>
      <c r="J90" s="39">
        <v>13</v>
      </c>
      <c r="K90" s="39">
        <v>0</v>
      </c>
      <c r="L90" s="39">
        <v>16</v>
      </c>
    </row>
    <row r="91" spans="1:12" ht="12.75">
      <c r="A91" s="10">
        <v>2</v>
      </c>
      <c r="B91" s="15">
        <v>17</v>
      </c>
      <c r="C91" s="10">
        <f>B91*2.54</f>
        <v>43.18</v>
      </c>
      <c r="D91" s="40">
        <v>5.7</v>
      </c>
      <c r="E91" s="26">
        <f>D91/B91</f>
        <v>0.33529411764705885</v>
      </c>
      <c r="F91" s="8"/>
      <c r="H91" s="39">
        <v>21</v>
      </c>
      <c r="I91" s="39">
        <v>23</v>
      </c>
      <c r="J91" s="39">
        <v>10</v>
      </c>
      <c r="K91" s="39">
        <v>23</v>
      </c>
      <c r="L91" s="39">
        <v>0</v>
      </c>
    </row>
    <row r="92" spans="1:12" ht="12.75">
      <c r="A92" s="10">
        <v>3</v>
      </c>
      <c r="B92" s="15">
        <v>12</v>
      </c>
      <c r="C92" s="10">
        <f>B92*2.54</f>
        <v>30.48</v>
      </c>
      <c r="D92" s="40">
        <v>3.3</v>
      </c>
      <c r="E92" s="26">
        <f>D92/B92</f>
        <v>0.27499999999999997</v>
      </c>
      <c r="F92" s="8"/>
      <c r="H92" s="39">
        <v>26</v>
      </c>
      <c r="I92" s="39">
        <v>31</v>
      </c>
      <c r="J92" s="39">
        <v>0</v>
      </c>
      <c r="K92" s="39">
        <v>23</v>
      </c>
      <c r="L92" s="39">
        <v>0</v>
      </c>
    </row>
    <row r="93" spans="1:12" ht="12.75">
      <c r="A93" s="10">
        <v>4</v>
      </c>
      <c r="B93" s="15">
        <v>10</v>
      </c>
      <c r="C93" s="10">
        <f>B93*2.54</f>
        <v>25.4</v>
      </c>
      <c r="D93" s="40">
        <v>2.3</v>
      </c>
      <c r="E93" s="26">
        <f>D93/B93</f>
        <v>0.22999999999999998</v>
      </c>
      <c r="F93" s="8"/>
      <c r="H93" s="39">
        <v>31</v>
      </c>
      <c r="I93" s="39">
        <v>22</v>
      </c>
      <c r="J93" s="39">
        <v>0</v>
      </c>
      <c r="K93" s="39">
        <v>27</v>
      </c>
      <c r="L93" s="39">
        <v>23</v>
      </c>
    </row>
    <row r="94" spans="1:12" ht="12.75">
      <c r="A94" s="10">
        <v>5</v>
      </c>
      <c r="B94" s="15">
        <v>11</v>
      </c>
      <c r="C94" s="10">
        <f>B94*2.54</f>
        <v>27.94</v>
      </c>
      <c r="D94" s="40">
        <v>3</v>
      </c>
      <c r="E94" s="26">
        <f>D94/B94</f>
        <v>0.2727272727272727</v>
      </c>
      <c r="F94" s="8"/>
      <c r="H94" s="39">
        <v>37</v>
      </c>
      <c r="I94" s="39">
        <v>26</v>
      </c>
      <c r="J94" s="39">
        <v>0</v>
      </c>
      <c r="K94" s="39">
        <v>26</v>
      </c>
      <c r="L94" s="39">
        <v>27</v>
      </c>
    </row>
    <row r="95" spans="1:12" ht="12.75">
      <c r="A95" s="1" t="s">
        <v>7</v>
      </c>
      <c r="B95" s="14">
        <f>AVERAGE(B90:B94)</f>
        <v>14.2</v>
      </c>
      <c r="C95" s="14">
        <f>AVERAGE(C90:C94)</f>
        <v>36.068</v>
      </c>
      <c r="D95" s="14">
        <f>AVERAGE(D90:D94)</f>
        <v>4.180000000000001</v>
      </c>
      <c r="E95" s="2">
        <f>AVERAGE(E90:E94)</f>
        <v>0.28546142093200916</v>
      </c>
      <c r="F95" s="11"/>
      <c r="H95" s="39">
        <v>31</v>
      </c>
      <c r="I95" s="39">
        <v>17</v>
      </c>
      <c r="J95" s="39">
        <v>2</v>
      </c>
      <c r="K95" s="39">
        <v>0</v>
      </c>
      <c r="L95" s="39">
        <v>29</v>
      </c>
    </row>
    <row r="96" spans="1:12" ht="12.75">
      <c r="A96" s="1"/>
      <c r="B96" s="14"/>
      <c r="C96" s="14"/>
      <c r="D96" s="14"/>
      <c r="E96" s="2"/>
      <c r="F96" s="11"/>
      <c r="H96" s="39">
        <v>29</v>
      </c>
      <c r="I96" s="39">
        <v>0</v>
      </c>
      <c r="J96" s="39">
        <v>31</v>
      </c>
      <c r="K96" s="39">
        <v>0</v>
      </c>
      <c r="L96" s="39">
        <v>26</v>
      </c>
    </row>
    <row r="97" spans="1:12" ht="12.75">
      <c r="A97" s="1"/>
      <c r="B97" s="14"/>
      <c r="C97" s="14"/>
      <c r="D97" s="14"/>
      <c r="E97" s="2"/>
      <c r="F97" s="11"/>
      <c r="H97" s="39">
        <v>40</v>
      </c>
      <c r="I97" s="39">
        <v>0</v>
      </c>
      <c r="J97" s="39">
        <v>23</v>
      </c>
      <c r="K97" s="39">
        <v>0</v>
      </c>
      <c r="L97" s="39">
        <v>0</v>
      </c>
    </row>
    <row r="98" spans="1:12" ht="12.75">
      <c r="A98" s="1"/>
      <c r="B98" s="14"/>
      <c r="C98" s="14"/>
      <c r="D98" s="14"/>
      <c r="E98" s="2"/>
      <c r="F98" s="11"/>
      <c r="H98" s="39">
        <v>44</v>
      </c>
      <c r="I98" s="39">
        <v>5</v>
      </c>
      <c r="J98" s="39">
        <v>26</v>
      </c>
      <c r="K98" s="39">
        <v>0</v>
      </c>
      <c r="L98" s="39">
        <v>28</v>
      </c>
    </row>
    <row r="99" spans="1:12" ht="12.75">
      <c r="A99" s="1"/>
      <c r="B99" s="14"/>
      <c r="C99" s="14"/>
      <c r="D99" s="14"/>
      <c r="E99" s="2"/>
      <c r="F99" s="11"/>
      <c r="H99" s="39">
        <v>31</v>
      </c>
      <c r="I99" s="39">
        <v>10</v>
      </c>
      <c r="J99" s="39">
        <v>6</v>
      </c>
      <c r="K99" s="39">
        <v>0</v>
      </c>
      <c r="L99" s="39">
        <v>18</v>
      </c>
    </row>
    <row r="100" spans="1:11" ht="12.75">
      <c r="A100" s="1"/>
      <c r="B100" s="14"/>
      <c r="C100" s="14"/>
      <c r="D100" s="14"/>
      <c r="E100" s="2"/>
      <c r="F100" s="11"/>
      <c r="H100" s="13"/>
      <c r="I100" s="9"/>
      <c r="J100" s="9"/>
      <c r="K100" s="12"/>
    </row>
    <row r="101" spans="1:12" ht="12.75">
      <c r="A101" s="1"/>
      <c r="B101" s="14"/>
      <c r="C101" s="14"/>
      <c r="D101" s="44" t="s">
        <v>0</v>
      </c>
      <c r="E101" s="3"/>
      <c r="F101" s="14">
        <f>K101*E95</f>
        <v>4.909936440030557</v>
      </c>
      <c r="H101" s="45" t="s">
        <v>10</v>
      </c>
      <c r="I101" s="9"/>
      <c r="J101" s="9"/>
      <c r="K101" s="46">
        <f>AVERAGE(H90:L99)</f>
        <v>17.2</v>
      </c>
      <c r="L101" t="s">
        <v>11</v>
      </c>
    </row>
    <row r="102" spans="1:11" ht="12.75">
      <c r="A102" s="1"/>
      <c r="B102" s="14"/>
      <c r="C102" s="14"/>
      <c r="D102" s="14"/>
      <c r="E102" s="2"/>
      <c r="F102" s="11"/>
      <c r="H102" s="9"/>
      <c r="I102" s="9"/>
      <c r="J102" s="9"/>
      <c r="K102" s="27"/>
    </row>
    <row r="103" spans="1:11" ht="12.75">
      <c r="A103" s="1"/>
      <c r="B103" s="14"/>
      <c r="C103" s="14"/>
      <c r="H103" s="9"/>
      <c r="I103" s="9"/>
      <c r="J103" s="9"/>
      <c r="K103" s="27"/>
    </row>
    <row r="104" spans="1:11" ht="12.75">
      <c r="A104" s="1"/>
      <c r="B104" s="14"/>
      <c r="C104" s="14"/>
      <c r="D104" s="3"/>
      <c r="E104" s="3"/>
      <c r="F104" s="4"/>
      <c r="H104" t="s">
        <v>15</v>
      </c>
      <c r="I104" s="10" t="s">
        <v>16</v>
      </c>
      <c r="J104" s="32">
        <f>J105/2.54</f>
        <v>1.937007874015748</v>
      </c>
      <c r="K104" s="27"/>
    </row>
    <row r="105" spans="1:11" ht="12.75">
      <c r="A105" s="1"/>
      <c r="B105" s="14"/>
      <c r="C105" s="14"/>
      <c r="D105" s="3"/>
      <c r="E105" s="3"/>
      <c r="F105" s="4"/>
      <c r="I105" s="10" t="s">
        <v>17</v>
      </c>
      <c r="J105">
        <v>4.92</v>
      </c>
      <c r="K105" s="27"/>
    </row>
    <row r="107" spans="1:5" ht="12.75">
      <c r="A107" s="1" t="s">
        <v>9</v>
      </c>
      <c r="B107" s="1"/>
      <c r="C107" s="1" t="s">
        <v>26</v>
      </c>
      <c r="D107" s="1"/>
      <c r="E107" s="1"/>
    </row>
    <row r="108" spans="1:5" ht="12.75">
      <c r="A108" s="20" t="s">
        <v>8</v>
      </c>
      <c r="B108" s="21">
        <v>35568</v>
      </c>
      <c r="C108" s="1"/>
      <c r="D108" s="1" t="s">
        <v>12</v>
      </c>
      <c r="E108" s="23">
        <v>0.37152777777777773</v>
      </c>
    </row>
    <row r="109" spans="8:12" ht="12.75">
      <c r="H109" s="5"/>
      <c r="I109" s="5"/>
      <c r="J109" s="5"/>
      <c r="K109" s="5"/>
      <c r="L109" s="5"/>
    </row>
    <row r="110" spans="1:12" ht="12.75">
      <c r="A110" s="6"/>
      <c r="B110" s="7" t="s">
        <v>1</v>
      </c>
      <c r="C110" s="7" t="s">
        <v>2</v>
      </c>
      <c r="D110" s="8" t="s">
        <v>19</v>
      </c>
      <c r="E110" s="8" t="s">
        <v>5</v>
      </c>
      <c r="F110" s="8"/>
      <c r="H110" s="45" t="s">
        <v>6</v>
      </c>
      <c r="I110" s="9"/>
      <c r="J110" s="9"/>
      <c r="K110" s="9"/>
      <c r="L110" s="9"/>
    </row>
    <row r="111" spans="1:12" ht="12.75">
      <c r="A111" s="10">
        <v>1</v>
      </c>
      <c r="B111" s="15">
        <v>10</v>
      </c>
      <c r="C111" s="10">
        <f>B111*2.54</f>
        <v>25.4</v>
      </c>
      <c r="D111" s="40">
        <v>3.4</v>
      </c>
      <c r="E111" s="26">
        <f>D111/B111</f>
        <v>0.33999999999999997</v>
      </c>
      <c r="F111" s="8"/>
      <c r="H111" s="39">
        <v>36</v>
      </c>
      <c r="I111" s="39">
        <v>32</v>
      </c>
      <c r="J111" s="39">
        <v>12</v>
      </c>
      <c r="K111" s="39">
        <v>34</v>
      </c>
      <c r="L111" s="39">
        <v>18</v>
      </c>
    </row>
    <row r="112" spans="1:12" ht="12.75">
      <c r="A112" s="10">
        <v>2</v>
      </c>
      <c r="B112" s="15">
        <v>20</v>
      </c>
      <c r="C112" s="10">
        <f>B112*2.54</f>
        <v>50.8</v>
      </c>
      <c r="D112" s="40">
        <v>7.1</v>
      </c>
      <c r="E112" s="26">
        <f>D112/B112</f>
        <v>0.355</v>
      </c>
      <c r="F112" s="8"/>
      <c r="H112" s="39">
        <v>27</v>
      </c>
      <c r="I112" s="39">
        <v>24</v>
      </c>
      <c r="J112" s="39">
        <v>10</v>
      </c>
      <c r="K112" s="39">
        <v>38</v>
      </c>
      <c r="L112" s="39">
        <v>15</v>
      </c>
    </row>
    <row r="113" spans="1:12" ht="12.75">
      <c r="A113" s="10">
        <v>3</v>
      </c>
      <c r="B113" s="15">
        <v>8</v>
      </c>
      <c r="C113" s="10">
        <f>B113*2.54</f>
        <v>20.32</v>
      </c>
      <c r="D113" s="40">
        <v>2.6</v>
      </c>
      <c r="E113" s="26">
        <f>D113/B113</f>
        <v>0.325</v>
      </c>
      <c r="F113" s="8"/>
      <c r="H113" s="39">
        <v>32</v>
      </c>
      <c r="I113" s="39">
        <v>15</v>
      </c>
      <c r="J113" s="39">
        <v>24</v>
      </c>
      <c r="K113" s="39">
        <v>25</v>
      </c>
      <c r="L113" s="39">
        <v>21</v>
      </c>
    </row>
    <row r="114" spans="1:12" ht="12.75">
      <c r="A114" s="10">
        <v>4</v>
      </c>
      <c r="B114" s="15">
        <v>19</v>
      </c>
      <c r="C114" s="10">
        <f>B114*2.54</f>
        <v>48.26</v>
      </c>
      <c r="D114" s="40">
        <v>6.3</v>
      </c>
      <c r="E114" s="26">
        <f>D114/B114</f>
        <v>0.33157894736842103</v>
      </c>
      <c r="F114" s="8"/>
      <c r="H114" s="39">
        <v>34</v>
      </c>
      <c r="I114" s="39">
        <v>11</v>
      </c>
      <c r="J114" s="39">
        <v>20</v>
      </c>
      <c r="K114" s="39">
        <v>25</v>
      </c>
      <c r="L114" s="39">
        <v>40</v>
      </c>
    </row>
    <row r="115" spans="1:12" ht="12.75">
      <c r="A115" s="10">
        <v>5</v>
      </c>
      <c r="B115" s="15">
        <v>8</v>
      </c>
      <c r="C115" s="10">
        <f>B115*2.54</f>
        <v>20.32</v>
      </c>
      <c r="D115" s="40">
        <v>2.5</v>
      </c>
      <c r="E115" s="26">
        <f>D115/B115</f>
        <v>0.3125</v>
      </c>
      <c r="F115" s="8"/>
      <c r="H115" s="39">
        <v>26</v>
      </c>
      <c r="I115" s="39">
        <v>23</v>
      </c>
      <c r="J115" s="39">
        <v>19</v>
      </c>
      <c r="K115" s="39">
        <v>15</v>
      </c>
      <c r="L115" s="39">
        <v>43</v>
      </c>
    </row>
    <row r="116" spans="1:12" ht="12.75">
      <c r="A116" s="1" t="s">
        <v>7</v>
      </c>
      <c r="B116" s="14">
        <f>AVERAGE(B111:B115)</f>
        <v>13</v>
      </c>
      <c r="C116" s="14">
        <f>AVERAGE(C111:C115)</f>
        <v>33.019999999999996</v>
      </c>
      <c r="D116" s="14">
        <f>AVERAGE(D111:D115)</f>
        <v>4.38</v>
      </c>
      <c r="E116" s="2">
        <f>AVERAGE(E111:E115)</f>
        <v>0.3328157894736842</v>
      </c>
      <c r="F116" s="11"/>
      <c r="H116" s="39">
        <v>44</v>
      </c>
      <c r="I116" s="39">
        <v>12</v>
      </c>
      <c r="J116" s="39">
        <v>22</v>
      </c>
      <c r="K116" s="39">
        <v>21</v>
      </c>
      <c r="L116" s="39">
        <v>39</v>
      </c>
    </row>
    <row r="117" spans="1:12" ht="12.75">
      <c r="A117" s="1"/>
      <c r="B117" s="14"/>
      <c r="C117" s="14"/>
      <c r="D117" s="14"/>
      <c r="E117" s="2"/>
      <c r="F117" s="11"/>
      <c r="H117" s="39">
        <v>36</v>
      </c>
      <c r="I117" s="39">
        <v>14</v>
      </c>
      <c r="J117" s="39">
        <v>14</v>
      </c>
      <c r="K117" s="39">
        <v>12</v>
      </c>
      <c r="L117" s="39">
        <v>44</v>
      </c>
    </row>
    <row r="118" spans="1:12" ht="12.75">
      <c r="A118" s="1"/>
      <c r="B118" s="14"/>
      <c r="C118" s="14"/>
      <c r="D118" s="14"/>
      <c r="E118" s="2"/>
      <c r="F118" s="11"/>
      <c r="H118" s="39">
        <v>31</v>
      </c>
      <c r="I118" s="39">
        <v>13</v>
      </c>
      <c r="J118" s="39">
        <v>12</v>
      </c>
      <c r="K118" s="39">
        <v>16</v>
      </c>
      <c r="L118" s="39">
        <v>38</v>
      </c>
    </row>
    <row r="119" spans="1:12" ht="12.75">
      <c r="A119" s="1"/>
      <c r="B119" s="14"/>
      <c r="C119" s="14"/>
      <c r="D119" s="14"/>
      <c r="E119" s="2"/>
      <c r="F119" s="11"/>
      <c r="H119" s="39">
        <v>35</v>
      </c>
      <c r="I119" s="39">
        <v>15</v>
      </c>
      <c r="J119" s="39">
        <v>28</v>
      </c>
      <c r="K119" s="39">
        <v>11</v>
      </c>
      <c r="L119" s="39">
        <v>27</v>
      </c>
    </row>
    <row r="120" spans="1:12" ht="12.75">
      <c r="A120" s="1"/>
      <c r="B120" s="14"/>
      <c r="C120" s="14"/>
      <c r="D120" s="14"/>
      <c r="E120" s="2"/>
      <c r="F120" s="11"/>
      <c r="H120" s="39">
        <v>32</v>
      </c>
      <c r="I120" s="39">
        <v>14</v>
      </c>
      <c r="J120" s="39">
        <v>33</v>
      </c>
      <c r="K120" s="39">
        <v>18</v>
      </c>
      <c r="L120" s="39">
        <v>38</v>
      </c>
    </row>
    <row r="121" spans="1:11" ht="12.75">
      <c r="A121" s="1"/>
      <c r="B121" s="14"/>
      <c r="C121" s="14"/>
      <c r="D121" s="14"/>
      <c r="E121" s="2"/>
      <c r="F121" s="11"/>
      <c r="H121" s="13"/>
      <c r="I121" s="9"/>
      <c r="J121" s="9"/>
      <c r="K121" s="12"/>
    </row>
    <row r="122" spans="1:12" ht="12.75">
      <c r="A122" s="1"/>
      <c r="B122" s="14"/>
      <c r="C122" s="14"/>
      <c r="D122" s="44" t="s">
        <v>0</v>
      </c>
      <c r="E122" s="3"/>
      <c r="F122" s="14">
        <f>K122*E116</f>
        <v>8.24051894736842</v>
      </c>
      <c r="H122" s="45" t="s">
        <v>10</v>
      </c>
      <c r="I122" s="9"/>
      <c r="J122" s="9"/>
      <c r="K122" s="46">
        <f>AVERAGE(H111:L120)</f>
        <v>24.76</v>
      </c>
      <c r="L122" t="s">
        <v>11</v>
      </c>
    </row>
    <row r="123" spans="1:11" ht="12.75">
      <c r="A123" s="1"/>
      <c r="B123" s="14"/>
      <c r="C123" s="14"/>
      <c r="D123" s="14"/>
      <c r="E123" s="2"/>
      <c r="F123" s="11"/>
      <c r="H123" s="9"/>
      <c r="I123" s="9"/>
      <c r="J123" s="9"/>
      <c r="K123" s="27"/>
    </row>
    <row r="124" spans="1:11" ht="12.75">
      <c r="A124" s="1"/>
      <c r="B124" s="14"/>
      <c r="C124" s="14"/>
      <c r="H124" s="9"/>
      <c r="I124" s="9"/>
      <c r="J124" s="9"/>
      <c r="K124" s="27"/>
    </row>
    <row r="125" spans="1:11" ht="12.75">
      <c r="A125" s="1"/>
      <c r="B125" s="14"/>
      <c r="C125" s="14"/>
      <c r="D125" s="3"/>
      <c r="E125" s="3"/>
      <c r="F125" s="4"/>
      <c r="H125" t="s">
        <v>15</v>
      </c>
      <c r="I125" s="10" t="s">
        <v>16</v>
      </c>
      <c r="J125" s="32">
        <f>J126/2.54</f>
        <v>3.279527559055118</v>
      </c>
      <c r="K125" s="27"/>
    </row>
    <row r="126" spans="1:11" ht="12.75">
      <c r="A126" s="1"/>
      <c r="B126" s="14"/>
      <c r="C126" s="14"/>
      <c r="D126" s="3"/>
      <c r="E126" s="3"/>
      <c r="F126" s="4"/>
      <c r="I126" s="10" t="s">
        <v>17</v>
      </c>
      <c r="J126">
        <v>8.33</v>
      </c>
      <c r="K126" s="27"/>
    </row>
    <row r="128" spans="1:5" ht="12.75">
      <c r="A128" s="1" t="s">
        <v>9</v>
      </c>
      <c r="B128" s="1"/>
      <c r="C128" s="1" t="s">
        <v>26</v>
      </c>
      <c r="D128" s="1"/>
      <c r="E128" s="1"/>
    </row>
    <row r="129" spans="1:5" ht="12.75">
      <c r="A129" s="20" t="s">
        <v>8</v>
      </c>
      <c r="B129" s="21">
        <v>35569</v>
      </c>
      <c r="C129" s="1"/>
      <c r="D129" s="1" t="s">
        <v>12</v>
      </c>
      <c r="E129" s="23">
        <v>0.3680555555555556</v>
      </c>
    </row>
    <row r="130" spans="8:12" ht="12.75">
      <c r="H130" s="5"/>
      <c r="I130" s="5"/>
      <c r="J130" s="5"/>
      <c r="K130" s="5"/>
      <c r="L130" s="5"/>
    </row>
    <row r="131" spans="1:12" ht="12.75">
      <c r="A131" s="6"/>
      <c r="B131" s="7" t="s">
        <v>1</v>
      </c>
      <c r="C131" s="7" t="s">
        <v>2</v>
      </c>
      <c r="D131" s="8" t="s">
        <v>19</v>
      </c>
      <c r="E131" s="8" t="s">
        <v>5</v>
      </c>
      <c r="F131" s="8"/>
      <c r="H131" s="45" t="s">
        <v>6</v>
      </c>
      <c r="I131" s="9"/>
      <c r="J131" s="9"/>
      <c r="K131" s="9"/>
      <c r="L131" s="9"/>
    </row>
    <row r="132" spans="1:12" ht="12.75">
      <c r="A132" s="10">
        <v>1</v>
      </c>
      <c r="B132" s="15">
        <v>14</v>
      </c>
      <c r="C132" s="10">
        <f>B132*2.54</f>
        <v>35.56</v>
      </c>
      <c r="D132" s="40">
        <v>3.9</v>
      </c>
      <c r="E132" s="26">
        <f>D132/B132</f>
        <v>0.2785714285714286</v>
      </c>
      <c r="F132" s="8"/>
      <c r="H132" s="39">
        <v>23</v>
      </c>
      <c r="I132" s="39">
        <v>0</v>
      </c>
      <c r="J132" s="39">
        <v>0</v>
      </c>
      <c r="K132" s="39">
        <v>22</v>
      </c>
      <c r="L132" s="39">
        <v>20</v>
      </c>
    </row>
    <row r="133" spans="1:12" ht="12.75">
      <c r="A133" s="10">
        <v>2</v>
      </c>
      <c r="B133" s="15">
        <v>9</v>
      </c>
      <c r="C133" s="10">
        <f>B133*2.54</f>
        <v>22.86</v>
      </c>
      <c r="D133" s="40">
        <v>2.2</v>
      </c>
      <c r="E133" s="26">
        <f>D133/B133</f>
        <v>0.24444444444444446</v>
      </c>
      <c r="F133" s="8"/>
      <c r="H133" s="39">
        <v>15</v>
      </c>
      <c r="I133" s="39">
        <v>0</v>
      </c>
      <c r="J133" s="39">
        <v>0</v>
      </c>
      <c r="K133" s="39">
        <v>25</v>
      </c>
      <c r="L133" s="39">
        <v>25</v>
      </c>
    </row>
    <row r="134" spans="1:12" ht="12.75">
      <c r="A134" s="10">
        <v>3</v>
      </c>
      <c r="B134" s="15">
        <v>8</v>
      </c>
      <c r="C134" s="10">
        <f>B134*2.54</f>
        <v>20.32</v>
      </c>
      <c r="D134" s="40">
        <v>2.9</v>
      </c>
      <c r="E134" s="26">
        <f>D134/B134</f>
        <v>0.3625</v>
      </c>
      <c r="F134" s="8"/>
      <c r="H134" s="39">
        <v>33</v>
      </c>
      <c r="I134" s="39">
        <v>0</v>
      </c>
      <c r="J134" s="39">
        <v>0</v>
      </c>
      <c r="K134" s="39">
        <v>21</v>
      </c>
      <c r="L134" s="39">
        <v>24</v>
      </c>
    </row>
    <row r="135" spans="1:12" ht="12.75">
      <c r="A135" s="10">
        <v>4</v>
      </c>
      <c r="B135" s="15">
        <v>11</v>
      </c>
      <c r="C135" s="10">
        <f>B135*2.54</f>
        <v>27.94</v>
      </c>
      <c r="D135" s="40">
        <v>2.5</v>
      </c>
      <c r="E135" s="26">
        <f>D135/B135</f>
        <v>0.22727272727272727</v>
      </c>
      <c r="F135" s="8"/>
      <c r="H135" s="39">
        <v>21</v>
      </c>
      <c r="I135" s="39">
        <v>0</v>
      </c>
      <c r="J135" s="39">
        <v>0</v>
      </c>
      <c r="K135" s="39">
        <v>27</v>
      </c>
      <c r="L135" s="39">
        <v>30</v>
      </c>
    </row>
    <row r="136" spans="1:12" ht="12.75">
      <c r="A136" s="10">
        <v>5</v>
      </c>
      <c r="B136" s="15">
        <v>7</v>
      </c>
      <c r="C136" s="10">
        <f>B136*2.54</f>
        <v>17.78</v>
      </c>
      <c r="D136" s="40">
        <v>1.4</v>
      </c>
      <c r="E136" s="26">
        <f>D136/B136</f>
        <v>0.19999999999999998</v>
      </c>
      <c r="F136" s="8"/>
      <c r="H136" s="39">
        <v>41</v>
      </c>
      <c r="I136" s="39">
        <v>0</v>
      </c>
      <c r="J136" s="39">
        <v>0</v>
      </c>
      <c r="K136" s="39">
        <v>28</v>
      </c>
      <c r="L136" s="39">
        <v>33</v>
      </c>
    </row>
    <row r="137" spans="1:12" ht="12.75">
      <c r="A137" s="1" t="s">
        <v>7</v>
      </c>
      <c r="B137" s="14">
        <f>AVERAGE(B132:B136)</f>
        <v>9.8</v>
      </c>
      <c r="C137" s="14">
        <f>AVERAGE(C132:C136)</f>
        <v>24.892000000000003</v>
      </c>
      <c r="D137" s="14">
        <f>AVERAGE(D132:D136)</f>
        <v>2.58</v>
      </c>
      <c r="E137" s="2">
        <f>AVERAGE(E132:E136)</f>
        <v>0.26255772005772005</v>
      </c>
      <c r="F137" s="11"/>
      <c r="H137" s="39">
        <v>25</v>
      </c>
      <c r="I137" s="39">
        <v>0</v>
      </c>
      <c r="J137" s="39">
        <v>14</v>
      </c>
      <c r="K137" s="39">
        <v>25</v>
      </c>
      <c r="L137" s="39">
        <v>24</v>
      </c>
    </row>
    <row r="138" spans="1:12" ht="12.75">
      <c r="A138" s="1"/>
      <c r="B138" s="14"/>
      <c r="C138" s="14"/>
      <c r="D138" s="14"/>
      <c r="E138" s="2"/>
      <c r="F138" s="11"/>
      <c r="H138" s="39">
        <v>0</v>
      </c>
      <c r="I138" s="39">
        <v>11</v>
      </c>
      <c r="J138" s="39">
        <v>25</v>
      </c>
      <c r="K138" s="39">
        <v>37</v>
      </c>
      <c r="L138" s="39">
        <v>25</v>
      </c>
    </row>
    <row r="139" spans="1:12" ht="12.75">
      <c r="A139" s="1"/>
      <c r="B139" s="14"/>
      <c r="C139" s="14"/>
      <c r="D139" s="14"/>
      <c r="E139" s="2"/>
      <c r="F139" s="11"/>
      <c r="H139" s="39">
        <v>13</v>
      </c>
      <c r="I139" s="39">
        <v>0</v>
      </c>
      <c r="J139" s="39">
        <v>24</v>
      </c>
      <c r="K139" s="39">
        <v>27</v>
      </c>
      <c r="L139" s="39">
        <v>30</v>
      </c>
    </row>
    <row r="140" spans="1:12" ht="12.75">
      <c r="A140" s="1"/>
      <c r="B140" s="14"/>
      <c r="C140" s="14"/>
      <c r="D140" s="14"/>
      <c r="E140" s="2"/>
      <c r="F140" s="11"/>
      <c r="H140" s="39">
        <v>0</v>
      </c>
      <c r="I140" s="39">
        <v>0</v>
      </c>
      <c r="J140" s="39">
        <v>27</v>
      </c>
      <c r="K140" s="39">
        <v>28</v>
      </c>
      <c r="L140" s="39">
        <v>35</v>
      </c>
    </row>
    <row r="141" spans="1:12" ht="12.75">
      <c r="A141" s="1"/>
      <c r="B141" s="14"/>
      <c r="C141" s="14"/>
      <c r="D141" s="14"/>
      <c r="E141" s="2"/>
      <c r="F141" s="11"/>
      <c r="H141" s="39">
        <v>26</v>
      </c>
      <c r="I141" s="39">
        <v>11</v>
      </c>
      <c r="J141" s="39">
        <v>21</v>
      </c>
      <c r="K141" s="39">
        <v>27</v>
      </c>
      <c r="L141" s="39">
        <v>25</v>
      </c>
    </row>
    <row r="142" spans="1:11" ht="12.75">
      <c r="A142" s="1"/>
      <c r="B142" s="14"/>
      <c r="C142" s="14"/>
      <c r="D142" s="14"/>
      <c r="E142" s="2"/>
      <c r="F142" s="11"/>
      <c r="H142" s="13"/>
      <c r="I142" s="9"/>
      <c r="J142" s="9"/>
      <c r="K142" s="12"/>
    </row>
    <row r="143" spans="1:12" ht="12.75">
      <c r="A143" s="1"/>
      <c r="B143" s="14"/>
      <c r="C143" s="14"/>
      <c r="D143" s="44" t="s">
        <v>0</v>
      </c>
      <c r="E143" s="3"/>
      <c r="F143" s="14">
        <f>K143*E137</f>
        <v>4.55800202020202</v>
      </c>
      <c r="H143" s="45" t="s">
        <v>10</v>
      </c>
      <c r="I143" s="9"/>
      <c r="J143" s="9"/>
      <c r="K143" s="46">
        <f>AVERAGE(H132:L141)</f>
        <v>17.36</v>
      </c>
      <c r="L143" t="s">
        <v>11</v>
      </c>
    </row>
    <row r="145" spans="1:5" ht="12.75">
      <c r="A145" s="1" t="s">
        <v>9</v>
      </c>
      <c r="B145" s="1"/>
      <c r="C145" s="1" t="s">
        <v>26</v>
      </c>
      <c r="D145" s="1"/>
      <c r="E145" s="1"/>
    </row>
    <row r="146" spans="1:5" ht="12.75">
      <c r="A146" s="20" t="s">
        <v>8</v>
      </c>
      <c r="B146" s="21">
        <v>35570</v>
      </c>
      <c r="C146" s="1"/>
      <c r="D146" s="1" t="s">
        <v>12</v>
      </c>
      <c r="E146" s="23">
        <v>0.3576388888888889</v>
      </c>
    </row>
    <row r="147" spans="8:12" ht="12.75">
      <c r="H147" s="5"/>
      <c r="I147" s="5"/>
      <c r="J147" s="5"/>
      <c r="K147" s="5"/>
      <c r="L147" s="5"/>
    </row>
    <row r="148" spans="1:12" ht="12.75">
      <c r="A148" s="6"/>
      <c r="B148" s="7" t="s">
        <v>1</v>
      </c>
      <c r="C148" s="7" t="s">
        <v>2</v>
      </c>
      <c r="D148" s="8" t="s">
        <v>19</v>
      </c>
      <c r="E148" s="8" t="s">
        <v>5</v>
      </c>
      <c r="F148" s="8"/>
      <c r="H148" s="45" t="s">
        <v>6</v>
      </c>
      <c r="I148" s="9"/>
      <c r="J148" s="9"/>
      <c r="K148" s="9"/>
      <c r="L148" s="9"/>
    </row>
    <row r="149" spans="1:12" ht="12.75">
      <c r="A149" s="10">
        <v>1</v>
      </c>
      <c r="B149" s="15">
        <v>9</v>
      </c>
      <c r="C149" s="10">
        <f>B149*2.54</f>
        <v>22.86</v>
      </c>
      <c r="D149" s="40">
        <v>2.1</v>
      </c>
      <c r="E149" s="26">
        <f>D149/B149</f>
        <v>0.23333333333333334</v>
      </c>
      <c r="F149" s="8"/>
      <c r="H149" s="39">
        <v>26</v>
      </c>
      <c r="I149" s="39">
        <v>20</v>
      </c>
      <c r="J149" s="39">
        <v>28</v>
      </c>
      <c r="K149" s="39">
        <v>26</v>
      </c>
      <c r="L149" s="39">
        <v>28</v>
      </c>
    </row>
    <row r="150" spans="1:12" ht="12.75">
      <c r="A150" s="10">
        <v>2</v>
      </c>
      <c r="B150" s="15">
        <v>10</v>
      </c>
      <c r="C150" s="10">
        <f>B150*2.54</f>
        <v>25.4</v>
      </c>
      <c r="D150" s="40">
        <v>2.8</v>
      </c>
      <c r="E150" s="26">
        <f>D150/B150</f>
        <v>0.27999999999999997</v>
      </c>
      <c r="F150" s="8"/>
      <c r="H150" s="39">
        <v>23</v>
      </c>
      <c r="I150" s="39">
        <v>0</v>
      </c>
      <c r="J150" s="39">
        <v>0</v>
      </c>
      <c r="K150" s="39">
        <v>0</v>
      </c>
      <c r="L150" s="39">
        <v>15</v>
      </c>
    </row>
    <row r="151" spans="1:12" ht="12.75">
      <c r="A151" s="10">
        <v>3</v>
      </c>
      <c r="B151" s="15">
        <v>8</v>
      </c>
      <c r="C151" s="10">
        <f>B151*2.54</f>
        <v>20.32</v>
      </c>
      <c r="D151" s="40">
        <v>1.6</v>
      </c>
      <c r="E151" s="26">
        <f>D151/B151</f>
        <v>0.2</v>
      </c>
      <c r="F151" s="8"/>
      <c r="H151" s="39">
        <v>31</v>
      </c>
      <c r="I151" s="39">
        <v>0</v>
      </c>
      <c r="J151" s="39">
        <v>0</v>
      </c>
      <c r="K151" s="39">
        <v>0</v>
      </c>
      <c r="L151" s="39">
        <v>24</v>
      </c>
    </row>
    <row r="152" spans="1:12" ht="12.75">
      <c r="A152" s="10">
        <v>4</v>
      </c>
      <c r="B152" s="15">
        <v>12</v>
      </c>
      <c r="C152" s="10">
        <f>B152*2.54</f>
        <v>30.48</v>
      </c>
      <c r="D152" s="40">
        <v>5.2</v>
      </c>
      <c r="E152" s="26">
        <f>D152/B152</f>
        <v>0.43333333333333335</v>
      </c>
      <c r="F152" s="8"/>
      <c r="H152" s="39">
        <v>25</v>
      </c>
      <c r="I152" s="39">
        <v>0</v>
      </c>
      <c r="J152" s="39">
        <v>0</v>
      </c>
      <c r="K152" s="39">
        <v>0</v>
      </c>
      <c r="L152" s="39">
        <v>17</v>
      </c>
    </row>
    <row r="153" spans="1:12" ht="12.75">
      <c r="A153" s="10">
        <v>5</v>
      </c>
      <c r="B153" s="15">
        <v>12</v>
      </c>
      <c r="C153" s="10">
        <f>B153*2.54</f>
        <v>30.48</v>
      </c>
      <c r="D153" s="40">
        <v>3.9</v>
      </c>
      <c r="E153" s="26">
        <f>D153/B153</f>
        <v>0.325</v>
      </c>
      <c r="F153" s="8"/>
      <c r="H153" s="39">
        <v>27</v>
      </c>
      <c r="I153" s="39">
        <v>2</v>
      </c>
      <c r="J153" s="39">
        <v>0</v>
      </c>
      <c r="K153" s="39">
        <v>19</v>
      </c>
      <c r="L153" s="39">
        <v>20</v>
      </c>
    </row>
    <row r="154" spans="1:12" ht="12.75">
      <c r="A154" s="1" t="s">
        <v>7</v>
      </c>
      <c r="B154" s="14">
        <f>AVERAGE(B149:B153)</f>
        <v>10.2</v>
      </c>
      <c r="C154" s="14">
        <f>AVERAGE(C149:C153)</f>
        <v>25.907999999999998</v>
      </c>
      <c r="D154" s="14">
        <f>AVERAGE(D149:D153)</f>
        <v>3.12</v>
      </c>
      <c r="E154" s="2">
        <f>AVERAGE(E149:E153)</f>
        <v>0.29433333333333334</v>
      </c>
      <c r="F154" s="11"/>
      <c r="H154" s="39">
        <v>28</v>
      </c>
      <c r="I154" s="39">
        <v>0</v>
      </c>
      <c r="J154" s="39">
        <v>0</v>
      </c>
      <c r="K154" s="39">
        <v>22</v>
      </c>
      <c r="L154" s="39">
        <v>28</v>
      </c>
    </row>
    <row r="155" spans="1:12" ht="12.75">
      <c r="A155" s="1"/>
      <c r="B155" s="14"/>
      <c r="C155" s="14"/>
      <c r="D155" s="14"/>
      <c r="E155" s="2"/>
      <c r="F155" s="11"/>
      <c r="H155" s="39">
        <v>30</v>
      </c>
      <c r="I155" s="39">
        <v>0</v>
      </c>
      <c r="J155" s="39">
        <v>0</v>
      </c>
      <c r="K155" s="39">
        <v>23</v>
      </c>
      <c r="L155" s="39">
        <v>26</v>
      </c>
    </row>
    <row r="156" spans="1:12" ht="12.75">
      <c r="A156" s="1"/>
      <c r="B156" s="14"/>
      <c r="C156" s="14"/>
      <c r="D156" s="14"/>
      <c r="E156" s="2"/>
      <c r="F156" s="11"/>
      <c r="H156" s="39">
        <v>23</v>
      </c>
      <c r="I156" s="39">
        <v>0</v>
      </c>
      <c r="J156" s="39">
        <v>21</v>
      </c>
      <c r="K156" s="39">
        <v>27</v>
      </c>
      <c r="L156" s="39">
        <v>0</v>
      </c>
    </row>
    <row r="157" spans="1:12" ht="12.75">
      <c r="A157" s="1"/>
      <c r="B157" s="14"/>
      <c r="C157" s="14"/>
      <c r="D157" s="14"/>
      <c r="E157" s="2"/>
      <c r="F157" s="11"/>
      <c r="H157" s="39">
        <v>33</v>
      </c>
      <c r="I157" s="39">
        <v>0</v>
      </c>
      <c r="J157" s="39">
        <v>22</v>
      </c>
      <c r="K157" s="39">
        <v>24</v>
      </c>
      <c r="L157" s="39">
        <v>26</v>
      </c>
    </row>
    <row r="158" spans="1:12" ht="12.75">
      <c r="A158" s="1"/>
      <c r="B158" s="14"/>
      <c r="C158" s="14"/>
      <c r="D158" s="14"/>
      <c r="E158" s="2"/>
      <c r="F158" s="11"/>
      <c r="H158" s="39">
        <v>26</v>
      </c>
      <c r="I158" s="39">
        <v>15</v>
      </c>
      <c r="J158" s="39">
        <v>31</v>
      </c>
      <c r="K158" s="39">
        <v>24</v>
      </c>
      <c r="L158" s="39">
        <v>23</v>
      </c>
    </row>
    <row r="159" spans="1:11" ht="12.75">
      <c r="A159" s="1"/>
      <c r="B159" s="14"/>
      <c r="C159" s="14"/>
      <c r="D159" s="14"/>
      <c r="E159" s="2"/>
      <c r="F159" s="11"/>
      <c r="H159" s="13"/>
      <c r="I159" s="9"/>
      <c r="J159" s="9"/>
      <c r="K159" s="12"/>
    </row>
    <row r="160" spans="1:12" ht="12.75">
      <c r="A160" s="1"/>
      <c r="B160" s="14"/>
      <c r="C160" s="14"/>
      <c r="D160" s="44" t="s">
        <v>0</v>
      </c>
      <c r="E160" s="3"/>
      <c r="F160" s="14">
        <f>K160*E154</f>
        <v>4.60926</v>
      </c>
      <c r="H160" s="45" t="s">
        <v>10</v>
      </c>
      <c r="I160" s="9"/>
      <c r="J160" s="9"/>
      <c r="K160" s="46">
        <f>AVERAGE(H149:L158)</f>
        <v>15.66</v>
      </c>
      <c r="L160" t="s">
        <v>11</v>
      </c>
    </row>
    <row r="162" spans="1:5" ht="12.75">
      <c r="A162" s="1" t="s">
        <v>9</v>
      </c>
      <c r="B162" s="1"/>
      <c r="C162" s="1" t="s">
        <v>26</v>
      </c>
      <c r="D162" s="1"/>
      <c r="E162" s="1"/>
    </row>
    <row r="163" spans="1:5" ht="12.75">
      <c r="A163" s="20" t="s">
        <v>8</v>
      </c>
      <c r="B163" s="21">
        <v>35571</v>
      </c>
      <c r="C163" s="1"/>
      <c r="D163" s="1" t="s">
        <v>12</v>
      </c>
      <c r="E163" s="23">
        <v>0.3576388888888889</v>
      </c>
    </row>
    <row r="164" spans="8:12" ht="12.75">
      <c r="H164" s="5"/>
      <c r="I164" s="5"/>
      <c r="J164" s="5"/>
      <c r="K164" s="5"/>
      <c r="L164" s="5"/>
    </row>
    <row r="165" spans="1:12" ht="12.75">
      <c r="A165" s="6"/>
      <c r="B165" s="7" t="s">
        <v>1</v>
      </c>
      <c r="C165" s="7" t="s">
        <v>2</v>
      </c>
      <c r="D165" s="8" t="s">
        <v>19</v>
      </c>
      <c r="E165" s="8" t="s">
        <v>5</v>
      </c>
      <c r="F165" s="8"/>
      <c r="H165" s="45" t="s">
        <v>6</v>
      </c>
      <c r="I165" s="9"/>
      <c r="J165" s="9"/>
      <c r="K165" s="9"/>
      <c r="L165" s="9"/>
    </row>
    <row r="166" spans="1:12" ht="12.75">
      <c r="A166" s="10">
        <v>1</v>
      </c>
      <c r="B166" s="15">
        <v>10</v>
      </c>
      <c r="C166" s="10">
        <f>B166*2.54</f>
        <v>25.4</v>
      </c>
      <c r="D166" s="40">
        <v>1.7</v>
      </c>
      <c r="E166" s="26">
        <f>D166/B166</f>
        <v>0.16999999999999998</v>
      </c>
      <c r="F166" s="8"/>
      <c r="H166" s="39">
        <v>0</v>
      </c>
      <c r="I166" s="39">
        <v>0</v>
      </c>
      <c r="J166" s="39">
        <v>0</v>
      </c>
      <c r="K166" s="39">
        <v>0</v>
      </c>
      <c r="L166" s="39">
        <v>24</v>
      </c>
    </row>
    <row r="167" spans="1:12" ht="12.75">
      <c r="A167" s="10">
        <v>2</v>
      </c>
      <c r="B167" s="15">
        <v>8</v>
      </c>
      <c r="C167" s="10">
        <f>B167*2.54</f>
        <v>20.32</v>
      </c>
      <c r="D167" s="40">
        <v>1.6</v>
      </c>
      <c r="E167" s="26">
        <f>D167/B167</f>
        <v>0.2</v>
      </c>
      <c r="F167" s="8"/>
      <c r="H167" s="39">
        <v>24</v>
      </c>
      <c r="I167" s="39">
        <v>0</v>
      </c>
      <c r="J167" s="39">
        <v>0</v>
      </c>
      <c r="K167" s="39">
        <v>24</v>
      </c>
      <c r="L167" s="39">
        <v>14</v>
      </c>
    </row>
    <row r="168" spans="1:12" ht="12.75">
      <c r="A168" s="10">
        <v>3</v>
      </c>
      <c r="B168" s="15">
        <v>9</v>
      </c>
      <c r="C168" s="10">
        <f>B168*2.54</f>
        <v>22.86</v>
      </c>
      <c r="D168" s="40">
        <v>1.5</v>
      </c>
      <c r="E168" s="26">
        <f>D168/B168</f>
        <v>0.16666666666666666</v>
      </c>
      <c r="F168" s="8"/>
      <c r="H168" s="39">
        <v>19</v>
      </c>
      <c r="I168" s="39">
        <v>0</v>
      </c>
      <c r="J168" s="39">
        <v>0</v>
      </c>
      <c r="K168" s="39">
        <v>23</v>
      </c>
      <c r="L168" s="39">
        <v>16</v>
      </c>
    </row>
    <row r="169" spans="1:12" ht="12.75">
      <c r="A169" s="10">
        <v>4</v>
      </c>
      <c r="B169" s="15">
        <v>8</v>
      </c>
      <c r="C169" s="10">
        <f>B169*2.54</f>
        <v>20.32</v>
      </c>
      <c r="D169" s="40">
        <v>1.6</v>
      </c>
      <c r="E169" s="26">
        <f>D169/B169</f>
        <v>0.2</v>
      </c>
      <c r="F169" s="8"/>
      <c r="H169" s="39">
        <v>13</v>
      </c>
      <c r="I169" s="39">
        <v>0</v>
      </c>
      <c r="J169" s="39">
        <v>0</v>
      </c>
      <c r="K169" s="39">
        <v>17</v>
      </c>
      <c r="L169" s="39">
        <v>23</v>
      </c>
    </row>
    <row r="170" spans="1:12" ht="12.75">
      <c r="A170" s="10">
        <v>5</v>
      </c>
      <c r="B170" s="15">
        <v>6</v>
      </c>
      <c r="C170" s="10">
        <f>B170*2.54</f>
        <v>15.24</v>
      </c>
      <c r="D170" s="40">
        <v>1.4</v>
      </c>
      <c r="E170" s="26">
        <f>D170/B170</f>
        <v>0.2333333333333333</v>
      </c>
      <c r="F170" s="8"/>
      <c r="H170" s="39">
        <v>25</v>
      </c>
      <c r="I170" s="39">
        <v>0</v>
      </c>
      <c r="J170" s="39">
        <v>0</v>
      </c>
      <c r="K170" s="39">
        <v>31</v>
      </c>
      <c r="L170" s="39">
        <v>22</v>
      </c>
    </row>
    <row r="171" spans="1:12" ht="12.75">
      <c r="A171" s="1" t="s">
        <v>7</v>
      </c>
      <c r="B171" s="14">
        <f>AVERAGE(B166:B170)</f>
        <v>8.2</v>
      </c>
      <c r="C171" s="14">
        <f>AVERAGE(C166:C170)</f>
        <v>20.828</v>
      </c>
      <c r="D171" s="14">
        <f>AVERAGE(D166:D170)</f>
        <v>1.56</v>
      </c>
      <c r="E171" s="2">
        <f>AVERAGE(E166:E170)</f>
        <v>0.19399999999999998</v>
      </c>
      <c r="F171" s="11"/>
      <c r="H171" s="39">
        <v>23</v>
      </c>
      <c r="I171" s="39">
        <v>0</v>
      </c>
      <c r="J171" s="39">
        <v>27</v>
      </c>
      <c r="K171" s="39">
        <v>33</v>
      </c>
      <c r="L171" s="39">
        <v>12</v>
      </c>
    </row>
    <row r="172" spans="1:12" ht="12.75">
      <c r="A172" s="1"/>
      <c r="B172" s="14"/>
      <c r="C172" s="14"/>
      <c r="D172" s="14"/>
      <c r="E172" s="2"/>
      <c r="F172" s="11"/>
      <c r="H172" s="39">
        <v>28</v>
      </c>
      <c r="I172" s="39">
        <v>0</v>
      </c>
      <c r="J172" s="39">
        <v>17</v>
      </c>
      <c r="K172" s="39">
        <v>35</v>
      </c>
      <c r="L172" s="39">
        <v>18</v>
      </c>
    </row>
    <row r="173" spans="1:12" ht="12.75">
      <c r="A173" s="1"/>
      <c r="B173" s="14"/>
      <c r="C173" s="14"/>
      <c r="D173" s="14"/>
      <c r="E173" s="2"/>
      <c r="F173" s="11"/>
      <c r="H173" s="39">
        <v>24</v>
      </c>
      <c r="I173" s="39">
        <v>0</v>
      </c>
      <c r="J173" s="39">
        <v>0</v>
      </c>
      <c r="K173" s="39">
        <v>23</v>
      </c>
      <c r="L173" s="39">
        <v>14</v>
      </c>
    </row>
    <row r="174" spans="1:12" ht="12.75">
      <c r="A174" s="1"/>
      <c r="B174" s="14"/>
      <c r="C174" s="14"/>
      <c r="D174" s="14"/>
      <c r="E174" s="2"/>
      <c r="F174" s="11"/>
      <c r="H174" s="39">
        <v>24</v>
      </c>
      <c r="I174" s="39">
        <v>0</v>
      </c>
      <c r="J174" s="39">
        <v>20</v>
      </c>
      <c r="K174" s="39">
        <v>0</v>
      </c>
      <c r="L174" s="39">
        <v>37</v>
      </c>
    </row>
    <row r="175" spans="1:12" ht="12.75">
      <c r="A175" s="1"/>
      <c r="B175" s="14"/>
      <c r="C175" s="14"/>
      <c r="D175" s="14"/>
      <c r="E175" s="2"/>
      <c r="F175" s="11"/>
      <c r="H175" s="39">
        <v>23</v>
      </c>
      <c r="I175" s="39">
        <v>0</v>
      </c>
      <c r="J175" s="39">
        <v>0</v>
      </c>
      <c r="K175" s="39">
        <v>16</v>
      </c>
      <c r="L175" s="39">
        <v>24</v>
      </c>
    </row>
    <row r="176" spans="1:11" ht="12.75">
      <c r="A176" s="1"/>
      <c r="B176" s="14"/>
      <c r="C176" s="14"/>
      <c r="D176" s="14"/>
      <c r="E176" s="2"/>
      <c r="F176" s="11"/>
      <c r="H176" s="13"/>
      <c r="I176" s="9"/>
      <c r="J176" s="9"/>
      <c r="K176" s="12"/>
    </row>
    <row r="177" spans="1:12" ht="12.75">
      <c r="A177" s="1"/>
      <c r="B177" s="14"/>
      <c r="C177" s="14"/>
      <c r="D177" s="44" t="s">
        <v>0</v>
      </c>
      <c r="E177" s="3"/>
      <c r="F177" s="14">
        <f>K177*E171</f>
        <v>2.61124</v>
      </c>
      <c r="H177" s="45" t="s">
        <v>10</v>
      </c>
      <c r="I177" s="9"/>
      <c r="J177" s="9"/>
      <c r="K177" s="46">
        <f>AVERAGE(H166:L175)</f>
        <v>13.46</v>
      </c>
      <c r="L177" t="s">
        <v>11</v>
      </c>
    </row>
    <row r="179" spans="1:5" ht="12.75">
      <c r="A179" s="1" t="s">
        <v>9</v>
      </c>
      <c r="B179" s="1"/>
      <c r="C179" s="1" t="s">
        <v>26</v>
      </c>
      <c r="D179" s="1"/>
      <c r="E179" s="1"/>
    </row>
    <row r="180" spans="1:5" ht="12.75">
      <c r="A180" s="20" t="s">
        <v>8</v>
      </c>
      <c r="B180" s="21">
        <v>35572</v>
      </c>
      <c r="C180" s="1"/>
      <c r="D180" s="1" t="s">
        <v>12</v>
      </c>
      <c r="E180" s="23">
        <v>0.40972222222222227</v>
      </c>
    </row>
    <row r="181" spans="8:12" ht="12.75">
      <c r="H181" s="5"/>
      <c r="I181" s="5"/>
      <c r="J181" s="5"/>
      <c r="K181" s="5"/>
      <c r="L181" s="5"/>
    </row>
    <row r="182" spans="1:12" ht="12.75">
      <c r="A182" s="6"/>
      <c r="B182" s="7" t="s">
        <v>1</v>
      </c>
      <c r="C182" s="7" t="s">
        <v>2</v>
      </c>
      <c r="D182" s="8" t="s">
        <v>19</v>
      </c>
      <c r="E182" s="8" t="s">
        <v>5</v>
      </c>
      <c r="F182" s="8"/>
      <c r="H182" s="45" t="s">
        <v>6</v>
      </c>
      <c r="I182" s="9"/>
      <c r="J182" s="9"/>
      <c r="K182" s="9"/>
      <c r="L182" s="9"/>
    </row>
    <row r="183" spans="1:12" ht="12.75">
      <c r="A183" s="10">
        <v>1</v>
      </c>
      <c r="B183" s="15">
        <v>11</v>
      </c>
      <c r="C183" s="10">
        <f>B183*2.54</f>
        <v>27.94</v>
      </c>
      <c r="D183" s="40">
        <v>3.1</v>
      </c>
      <c r="E183" s="26">
        <f>D183/B183</f>
        <v>0.2818181818181818</v>
      </c>
      <c r="F183" s="8"/>
      <c r="H183" s="39">
        <v>0</v>
      </c>
      <c r="I183" s="39">
        <v>0</v>
      </c>
      <c r="J183" s="39">
        <v>0</v>
      </c>
      <c r="K183" s="39">
        <v>25</v>
      </c>
      <c r="L183" s="39">
        <v>22</v>
      </c>
    </row>
    <row r="184" spans="1:12" ht="12.75">
      <c r="A184" s="10">
        <v>2</v>
      </c>
      <c r="B184" s="15">
        <v>15</v>
      </c>
      <c r="C184" s="10">
        <f>B184*2.54</f>
        <v>38.1</v>
      </c>
      <c r="D184" s="40">
        <v>5</v>
      </c>
      <c r="E184" s="26">
        <f>D184/B184</f>
        <v>0.3333333333333333</v>
      </c>
      <c r="F184" s="8"/>
      <c r="H184" s="39">
        <v>0</v>
      </c>
      <c r="I184" s="39">
        <v>0</v>
      </c>
      <c r="J184" s="39">
        <v>0</v>
      </c>
      <c r="K184" s="39">
        <v>24</v>
      </c>
      <c r="L184" s="39">
        <v>24</v>
      </c>
    </row>
    <row r="185" spans="1:12" ht="12.75">
      <c r="A185" s="10">
        <v>3</v>
      </c>
      <c r="B185" s="15">
        <v>7</v>
      </c>
      <c r="C185" s="10">
        <f>B185*2.54</f>
        <v>17.78</v>
      </c>
      <c r="D185" s="40">
        <v>1.6</v>
      </c>
      <c r="E185" s="26">
        <f>D185/B185</f>
        <v>0.2285714285714286</v>
      </c>
      <c r="F185" s="8"/>
      <c r="H185" s="39">
        <v>15</v>
      </c>
      <c r="I185" s="39">
        <v>0</v>
      </c>
      <c r="J185" s="39">
        <v>0</v>
      </c>
      <c r="K185" s="39">
        <v>5</v>
      </c>
      <c r="L185" s="39">
        <v>30</v>
      </c>
    </row>
    <row r="186" spans="1:12" ht="12.75">
      <c r="A186" s="10">
        <v>4</v>
      </c>
      <c r="B186" s="15">
        <v>15</v>
      </c>
      <c r="C186" s="10">
        <f>B186*2.54</f>
        <v>38.1</v>
      </c>
      <c r="D186" s="40">
        <v>4.9</v>
      </c>
      <c r="E186" s="26">
        <f>D186/B186</f>
        <v>0.3266666666666667</v>
      </c>
      <c r="F186" s="8"/>
      <c r="H186" s="39">
        <v>16</v>
      </c>
      <c r="I186" s="39">
        <v>0</v>
      </c>
      <c r="J186" s="39">
        <v>0</v>
      </c>
      <c r="K186" s="39">
        <v>0</v>
      </c>
      <c r="L186" s="39">
        <v>37</v>
      </c>
    </row>
    <row r="187" spans="1:12" ht="12.75">
      <c r="A187" s="10">
        <v>5</v>
      </c>
      <c r="B187" s="15">
        <v>13</v>
      </c>
      <c r="C187" s="10">
        <f>B187*2.54</f>
        <v>33.02</v>
      </c>
      <c r="D187" s="40">
        <v>3.6</v>
      </c>
      <c r="E187" s="26">
        <f>D187/B187</f>
        <v>0.27692307692307694</v>
      </c>
      <c r="F187" s="8"/>
      <c r="H187" s="39">
        <v>25</v>
      </c>
      <c r="I187" s="39">
        <v>0</v>
      </c>
      <c r="J187" s="39">
        <v>0</v>
      </c>
      <c r="K187" s="39">
        <v>0</v>
      </c>
      <c r="L187" s="39">
        <v>26</v>
      </c>
    </row>
    <row r="188" spans="1:12" ht="12.75">
      <c r="A188" s="1" t="s">
        <v>7</v>
      </c>
      <c r="B188" s="14">
        <f>AVERAGE(B183:B187)</f>
        <v>12.2</v>
      </c>
      <c r="C188" s="14">
        <f>AVERAGE(C183:C187)</f>
        <v>30.988000000000007</v>
      </c>
      <c r="D188" s="14">
        <f>AVERAGE(D183:D187)</f>
        <v>3.6399999999999997</v>
      </c>
      <c r="E188" s="2">
        <f>AVERAGE(E183:E187)</f>
        <v>0.2894625374625375</v>
      </c>
      <c r="F188" s="11"/>
      <c r="H188" s="39">
        <v>30</v>
      </c>
      <c r="I188" s="39">
        <v>0</v>
      </c>
      <c r="J188" s="39">
        <v>0</v>
      </c>
      <c r="K188" s="39">
        <v>2</v>
      </c>
      <c r="L188" s="39">
        <v>18</v>
      </c>
    </row>
    <row r="189" spans="1:12" ht="12.75">
      <c r="A189" s="1"/>
      <c r="B189" s="14"/>
      <c r="C189" s="14"/>
      <c r="D189" s="14"/>
      <c r="E189" s="2"/>
      <c r="F189" s="11"/>
      <c r="H189" s="39">
        <v>25</v>
      </c>
      <c r="I189" s="39">
        <v>0</v>
      </c>
      <c r="J189" s="39">
        <v>0</v>
      </c>
      <c r="K189" s="39">
        <v>0</v>
      </c>
      <c r="L189" s="39">
        <v>18</v>
      </c>
    </row>
    <row r="190" spans="1:12" ht="12.75">
      <c r="A190" s="1"/>
      <c r="B190" s="14"/>
      <c r="C190" s="14"/>
      <c r="D190" s="14"/>
      <c r="E190" s="2"/>
      <c r="F190" s="11"/>
      <c r="H190" s="39">
        <v>30</v>
      </c>
      <c r="I190" s="39">
        <v>0</v>
      </c>
      <c r="J190" s="39">
        <v>0</v>
      </c>
      <c r="K190" s="39">
        <v>0</v>
      </c>
      <c r="L190" s="39">
        <v>29</v>
      </c>
    </row>
    <row r="191" spans="1:12" ht="12.75">
      <c r="A191" s="1"/>
      <c r="B191" s="14"/>
      <c r="C191" s="14"/>
      <c r="D191" s="14"/>
      <c r="E191" s="2"/>
      <c r="F191" s="11"/>
      <c r="H191" s="39">
        <v>27</v>
      </c>
      <c r="I191" s="39">
        <v>0</v>
      </c>
      <c r="J191" s="39">
        <v>0</v>
      </c>
      <c r="K191" s="39">
        <v>20</v>
      </c>
      <c r="L191" s="39">
        <v>19</v>
      </c>
    </row>
    <row r="192" spans="1:12" ht="12.75">
      <c r="A192" s="1"/>
      <c r="B192" s="14"/>
      <c r="C192" s="14"/>
      <c r="D192" s="14"/>
      <c r="E192" s="2"/>
      <c r="F192" s="11"/>
      <c r="H192" s="39">
        <v>18</v>
      </c>
      <c r="I192" s="39">
        <v>0</v>
      </c>
      <c r="J192" s="39">
        <v>15</v>
      </c>
      <c r="K192" s="39">
        <v>24</v>
      </c>
      <c r="L192" s="39">
        <v>27</v>
      </c>
    </row>
    <row r="193" spans="1:11" ht="12.75">
      <c r="A193" s="1"/>
      <c r="B193" s="14"/>
      <c r="C193" s="14"/>
      <c r="D193" s="14"/>
      <c r="E193" s="2"/>
      <c r="F193" s="11"/>
      <c r="H193" s="13"/>
      <c r="I193" s="9"/>
      <c r="J193" s="9"/>
      <c r="K193" s="12"/>
    </row>
    <row r="194" spans="1:12" ht="12.75">
      <c r="A194" s="1"/>
      <c r="B194" s="14"/>
      <c r="C194" s="14"/>
      <c r="D194" s="44" t="s">
        <v>0</v>
      </c>
      <c r="E194" s="3"/>
      <c r="F194" s="14">
        <f>K194*E188</f>
        <v>3.189877162837163</v>
      </c>
      <c r="H194" s="45" t="s">
        <v>10</v>
      </c>
      <c r="I194" s="9"/>
      <c r="J194" s="9"/>
      <c r="K194" s="46">
        <f>AVERAGE(H183:L192)</f>
        <v>11.02</v>
      </c>
      <c r="L194" t="s">
        <v>11</v>
      </c>
    </row>
    <row r="196" spans="1:5" ht="12.75">
      <c r="A196" s="1" t="s">
        <v>9</v>
      </c>
      <c r="B196" s="1"/>
      <c r="C196" s="1" t="s">
        <v>26</v>
      </c>
      <c r="D196" s="1"/>
      <c r="E196" s="1"/>
    </row>
    <row r="197" spans="1:5" ht="12.75">
      <c r="A197" s="20" t="s">
        <v>8</v>
      </c>
      <c r="B197" s="21">
        <v>35573</v>
      </c>
      <c r="C197" s="1"/>
      <c r="D197" s="1" t="s">
        <v>12</v>
      </c>
      <c r="E197" s="23">
        <v>0.3909722222222222</v>
      </c>
    </row>
    <row r="198" spans="8:12" ht="12.75">
      <c r="H198" s="5"/>
      <c r="I198" s="5"/>
      <c r="J198" s="5"/>
      <c r="K198" s="5"/>
      <c r="L198" s="5"/>
    </row>
    <row r="199" spans="1:12" ht="12.75">
      <c r="A199" s="6"/>
      <c r="B199" s="7" t="s">
        <v>1</v>
      </c>
      <c r="C199" s="7" t="s">
        <v>2</v>
      </c>
      <c r="D199" s="8" t="s">
        <v>19</v>
      </c>
      <c r="E199" s="8" t="s">
        <v>5</v>
      </c>
      <c r="F199" s="8"/>
      <c r="H199" s="45" t="s">
        <v>6</v>
      </c>
      <c r="I199" s="9"/>
      <c r="J199" s="9"/>
      <c r="K199" s="9"/>
      <c r="L199" s="9"/>
    </row>
    <row r="200" spans="1:12" ht="12.75">
      <c r="A200" s="10">
        <v>1</v>
      </c>
      <c r="B200" s="15">
        <v>9</v>
      </c>
      <c r="C200" s="10">
        <f>B200*2.54</f>
        <v>22.86</v>
      </c>
      <c r="D200" s="40">
        <v>2.6</v>
      </c>
      <c r="E200" s="26">
        <f>D200/B200</f>
        <v>0.2888888888888889</v>
      </c>
      <c r="F200" s="8"/>
      <c r="H200" s="39">
        <v>20</v>
      </c>
      <c r="I200" s="39">
        <v>0</v>
      </c>
      <c r="J200" s="39">
        <v>25</v>
      </c>
      <c r="K200" s="39">
        <v>16</v>
      </c>
      <c r="L200" s="39">
        <v>27</v>
      </c>
    </row>
    <row r="201" spans="1:12" ht="12.75">
      <c r="A201" s="10">
        <v>2</v>
      </c>
      <c r="B201" s="15">
        <v>9</v>
      </c>
      <c r="C201" s="10">
        <f>B201*2.54</f>
        <v>22.86</v>
      </c>
      <c r="D201" s="40">
        <v>1.4</v>
      </c>
      <c r="E201" s="26">
        <f>D201/B201</f>
        <v>0.15555555555555556</v>
      </c>
      <c r="F201" s="8"/>
      <c r="H201" s="39">
        <v>21</v>
      </c>
      <c r="I201" s="39">
        <v>1</v>
      </c>
      <c r="J201" s="39">
        <v>18</v>
      </c>
      <c r="K201" s="39">
        <v>18</v>
      </c>
      <c r="L201" s="39">
        <v>17</v>
      </c>
    </row>
    <row r="202" spans="1:12" ht="12.75">
      <c r="A202" s="10">
        <v>3</v>
      </c>
      <c r="B202" s="15">
        <v>11</v>
      </c>
      <c r="C202" s="10">
        <f>B202*2.54</f>
        <v>27.94</v>
      </c>
      <c r="D202" s="40">
        <v>3</v>
      </c>
      <c r="E202" s="26">
        <f>D202/B202</f>
        <v>0.2727272727272727</v>
      </c>
      <c r="F202" s="8"/>
      <c r="H202" s="39">
        <v>12</v>
      </c>
      <c r="I202" s="39">
        <v>0</v>
      </c>
      <c r="J202" s="39">
        <v>0</v>
      </c>
      <c r="K202" s="39">
        <v>25</v>
      </c>
      <c r="L202" s="39">
        <v>11</v>
      </c>
    </row>
    <row r="203" spans="1:12" ht="12.75">
      <c r="A203" s="10">
        <v>4</v>
      </c>
      <c r="B203" s="15">
        <v>9</v>
      </c>
      <c r="C203" s="10">
        <f>B203*2.54</f>
        <v>22.86</v>
      </c>
      <c r="D203" s="40">
        <v>1.7</v>
      </c>
      <c r="E203" s="26">
        <f>D203/B203</f>
        <v>0.18888888888888888</v>
      </c>
      <c r="F203" s="8"/>
      <c r="H203" s="39">
        <v>26</v>
      </c>
      <c r="I203" s="39">
        <v>0</v>
      </c>
      <c r="J203" s="39">
        <v>0</v>
      </c>
      <c r="K203" s="39">
        <v>31</v>
      </c>
      <c r="L203" s="39">
        <v>22</v>
      </c>
    </row>
    <row r="204" spans="1:12" ht="12.75">
      <c r="A204" s="10">
        <v>5</v>
      </c>
      <c r="B204" s="15">
        <v>8.5</v>
      </c>
      <c r="C204" s="10">
        <f>B204*2.54</f>
        <v>21.59</v>
      </c>
      <c r="D204" s="40">
        <v>1.5</v>
      </c>
      <c r="E204" s="26">
        <f>D204/B204</f>
        <v>0.17647058823529413</v>
      </c>
      <c r="F204" s="8"/>
      <c r="H204" s="39">
        <v>20</v>
      </c>
      <c r="I204" s="39">
        <v>0</v>
      </c>
      <c r="J204" s="39">
        <v>0</v>
      </c>
      <c r="K204" s="39">
        <v>20</v>
      </c>
      <c r="L204" s="39">
        <v>28</v>
      </c>
    </row>
    <row r="205" spans="1:12" ht="12.75">
      <c r="A205" s="1" t="s">
        <v>7</v>
      </c>
      <c r="B205" s="14">
        <f>AVERAGE(B200:B204)</f>
        <v>9.3</v>
      </c>
      <c r="C205" s="14">
        <f>AVERAGE(C200:C204)</f>
        <v>23.622</v>
      </c>
      <c r="D205" s="14">
        <f>AVERAGE(D200:D204)</f>
        <v>2.04</v>
      </c>
      <c r="E205" s="2">
        <f>AVERAGE(E200:E204)</f>
        <v>0.21650623885918002</v>
      </c>
      <c r="F205" s="11"/>
      <c r="H205" s="39">
        <v>27</v>
      </c>
      <c r="I205" s="39">
        <v>0</v>
      </c>
      <c r="J205" s="39">
        <v>0</v>
      </c>
      <c r="K205" s="39">
        <v>0</v>
      </c>
      <c r="L205" s="39">
        <v>24</v>
      </c>
    </row>
    <row r="206" spans="1:12" ht="12.75">
      <c r="A206" s="1"/>
      <c r="B206" s="14"/>
      <c r="C206" s="14"/>
      <c r="D206" s="14"/>
      <c r="E206" s="2"/>
      <c r="F206" s="11"/>
      <c r="H206" s="39">
        <v>29</v>
      </c>
      <c r="I206" s="39">
        <v>0</v>
      </c>
      <c r="J206" s="39">
        <v>0</v>
      </c>
      <c r="K206" s="39">
        <v>0</v>
      </c>
      <c r="L206" s="39">
        <v>20</v>
      </c>
    </row>
    <row r="207" spans="1:12" ht="12.75">
      <c r="A207" s="1"/>
      <c r="B207" s="14"/>
      <c r="C207" s="14"/>
      <c r="D207" s="14"/>
      <c r="E207" s="2"/>
      <c r="F207" s="11"/>
      <c r="H207" s="39">
        <v>25</v>
      </c>
      <c r="I207" s="39">
        <v>0</v>
      </c>
      <c r="J207" s="39">
        <v>0</v>
      </c>
      <c r="K207" s="39">
        <v>0</v>
      </c>
      <c r="L207" s="39">
        <v>24</v>
      </c>
    </row>
    <row r="208" spans="1:12" ht="12.75">
      <c r="A208" s="1"/>
      <c r="B208" s="14"/>
      <c r="C208" s="14"/>
      <c r="D208" s="14"/>
      <c r="E208" s="2"/>
      <c r="F208" s="11"/>
      <c r="H208" s="39">
        <v>0</v>
      </c>
      <c r="I208" s="39">
        <v>0</v>
      </c>
      <c r="J208" s="39">
        <v>0</v>
      </c>
      <c r="K208" s="39">
        <v>0</v>
      </c>
      <c r="L208" s="39">
        <v>20</v>
      </c>
    </row>
    <row r="209" spans="1:12" ht="12.75">
      <c r="A209" s="1"/>
      <c r="B209" s="14"/>
      <c r="C209" s="14"/>
      <c r="D209" s="14"/>
      <c r="E209" s="2"/>
      <c r="F209" s="11"/>
      <c r="H209" s="39">
        <v>0</v>
      </c>
      <c r="I209" s="39">
        <v>0</v>
      </c>
      <c r="J209" s="39">
        <v>0</v>
      </c>
      <c r="K209" s="39">
        <v>0</v>
      </c>
      <c r="L209" s="39">
        <v>19</v>
      </c>
    </row>
    <row r="210" spans="1:11" ht="12.75">
      <c r="A210" s="1"/>
      <c r="B210" s="14"/>
      <c r="C210" s="14"/>
      <c r="D210" s="14"/>
      <c r="E210" s="2"/>
      <c r="F210" s="11"/>
      <c r="H210" s="13"/>
      <c r="I210" s="9"/>
      <c r="J210" s="9"/>
      <c r="K210" s="12"/>
    </row>
    <row r="211" spans="1:12" ht="12.75">
      <c r="A211" s="1"/>
      <c r="B211" s="14"/>
      <c r="C211" s="14"/>
      <c r="D211" s="44" t="s">
        <v>0</v>
      </c>
      <c r="E211" s="3"/>
      <c r="F211" s="14">
        <f>K211*E205</f>
        <v>2.3642481283422456</v>
      </c>
      <c r="H211" s="45" t="s">
        <v>10</v>
      </c>
      <c r="I211" s="9"/>
      <c r="J211" s="9"/>
      <c r="K211" s="46">
        <f>AVERAGE(H200:L209)</f>
        <v>10.92</v>
      </c>
      <c r="L211" t="s">
        <v>11</v>
      </c>
    </row>
    <row r="212" spans="8:12" ht="12.75">
      <c r="H212" s="5"/>
      <c r="I212" s="5"/>
      <c r="J212" s="5"/>
      <c r="K212" s="5"/>
      <c r="L212" s="5"/>
    </row>
    <row r="213" spans="1:5" ht="12.75">
      <c r="A213" s="1" t="s">
        <v>9</v>
      </c>
      <c r="B213" s="1"/>
      <c r="C213" s="1" t="s">
        <v>26</v>
      </c>
      <c r="D213" s="1"/>
      <c r="E213" s="1"/>
    </row>
    <row r="214" spans="1:5" ht="12.75">
      <c r="A214" s="20" t="s">
        <v>8</v>
      </c>
      <c r="B214" s="21">
        <v>35574</v>
      </c>
      <c r="C214" s="1"/>
      <c r="D214" s="1" t="s">
        <v>12</v>
      </c>
      <c r="E214" s="23">
        <v>0.2916666666666667</v>
      </c>
    </row>
    <row r="215" spans="8:12" ht="12.75">
      <c r="H215" s="5"/>
      <c r="I215" s="5"/>
      <c r="J215" s="5"/>
      <c r="K215" s="5"/>
      <c r="L215" s="5"/>
    </row>
    <row r="216" spans="1:12" ht="12.75">
      <c r="A216" s="6"/>
      <c r="B216" s="7" t="s">
        <v>1</v>
      </c>
      <c r="C216" s="7" t="s">
        <v>2</v>
      </c>
      <c r="D216" s="8" t="s">
        <v>19</v>
      </c>
      <c r="E216" s="8" t="s">
        <v>5</v>
      </c>
      <c r="F216" s="8"/>
      <c r="H216" s="45" t="s">
        <v>6</v>
      </c>
      <c r="I216" s="9"/>
      <c r="J216" s="9"/>
      <c r="K216" s="9"/>
      <c r="L216" s="9"/>
    </row>
    <row r="217" spans="1:12" ht="12.75">
      <c r="A217" s="10">
        <v>1</v>
      </c>
      <c r="B217" s="15">
        <v>10</v>
      </c>
      <c r="C217" s="10">
        <f>B217*2.54</f>
        <v>25.4</v>
      </c>
      <c r="D217" s="40">
        <v>3</v>
      </c>
      <c r="E217" s="26">
        <f>D217/B217</f>
        <v>0.3</v>
      </c>
      <c r="F217" s="8"/>
      <c r="H217" s="39">
        <v>0</v>
      </c>
      <c r="I217" s="39">
        <v>0</v>
      </c>
      <c r="J217" s="39">
        <v>0</v>
      </c>
      <c r="K217" s="39">
        <v>0</v>
      </c>
      <c r="L217" s="39">
        <v>29</v>
      </c>
    </row>
    <row r="218" spans="1:12" ht="12.75">
      <c r="A218" s="10">
        <v>2</v>
      </c>
      <c r="B218" s="15">
        <v>12</v>
      </c>
      <c r="C218" s="10">
        <f>B218*2.54</f>
        <v>30.48</v>
      </c>
      <c r="D218" s="40">
        <v>2.2</v>
      </c>
      <c r="E218" s="26">
        <f>D218/B218</f>
        <v>0.18333333333333335</v>
      </c>
      <c r="F218" s="8"/>
      <c r="H218" s="39">
        <v>24</v>
      </c>
      <c r="I218" s="39">
        <v>0</v>
      </c>
      <c r="J218" s="39">
        <v>0</v>
      </c>
      <c r="K218" s="39">
        <v>0</v>
      </c>
      <c r="L218" s="39">
        <v>0</v>
      </c>
    </row>
    <row r="219" spans="1:12" ht="12.75">
      <c r="A219" s="10">
        <v>3</v>
      </c>
      <c r="B219" s="15">
        <v>10</v>
      </c>
      <c r="C219" s="10">
        <f>B219*2.54</f>
        <v>25.4</v>
      </c>
      <c r="D219" s="40">
        <v>2.7</v>
      </c>
      <c r="E219" s="26">
        <f>D219/B219</f>
        <v>0.27</v>
      </c>
      <c r="F219" s="8"/>
      <c r="H219" s="39">
        <v>18</v>
      </c>
      <c r="I219" s="39">
        <v>0</v>
      </c>
      <c r="J219" s="39">
        <v>0</v>
      </c>
      <c r="K219" s="39">
        <v>0</v>
      </c>
      <c r="L219" s="39">
        <v>0</v>
      </c>
    </row>
    <row r="220" spans="1:12" ht="12.75">
      <c r="A220" s="10">
        <v>4</v>
      </c>
      <c r="B220" s="15">
        <v>10</v>
      </c>
      <c r="C220" s="10">
        <f>B220*2.54</f>
        <v>25.4</v>
      </c>
      <c r="D220" s="40">
        <v>3.1</v>
      </c>
      <c r="E220" s="26">
        <f>D220/B220</f>
        <v>0.31</v>
      </c>
      <c r="F220" s="8"/>
      <c r="H220" s="39">
        <v>23</v>
      </c>
      <c r="I220" s="39">
        <v>0</v>
      </c>
      <c r="J220" s="39">
        <v>18</v>
      </c>
      <c r="K220" s="39">
        <v>18</v>
      </c>
      <c r="L220" s="39">
        <v>0</v>
      </c>
    </row>
    <row r="221" spans="1:12" ht="12.75">
      <c r="A221" s="10">
        <v>5</v>
      </c>
      <c r="B221" s="15">
        <v>11</v>
      </c>
      <c r="C221" s="10">
        <f>B221*2.54</f>
        <v>27.94</v>
      </c>
      <c r="D221" s="40">
        <v>2.1</v>
      </c>
      <c r="E221" s="26">
        <f>D221/B221</f>
        <v>0.19090909090909092</v>
      </c>
      <c r="F221" s="8"/>
      <c r="H221" s="39">
        <v>27</v>
      </c>
      <c r="I221" s="39">
        <v>0</v>
      </c>
      <c r="J221" s="39">
        <v>14</v>
      </c>
      <c r="K221" s="39">
        <v>14</v>
      </c>
      <c r="L221" s="39">
        <v>0</v>
      </c>
    </row>
    <row r="222" spans="1:12" ht="12.75">
      <c r="A222" s="1" t="s">
        <v>7</v>
      </c>
      <c r="B222" s="14">
        <f>AVERAGE(B217:B221)</f>
        <v>10.6</v>
      </c>
      <c r="C222" s="14">
        <f>AVERAGE(C217:C221)</f>
        <v>26.924</v>
      </c>
      <c r="D222" s="14">
        <f>AVERAGE(D217:D221)</f>
        <v>2.62</v>
      </c>
      <c r="E222" s="2">
        <f>AVERAGE(E217:E221)</f>
        <v>0.2508484848484849</v>
      </c>
      <c r="F222" s="11"/>
      <c r="H222" s="39">
        <v>21</v>
      </c>
      <c r="I222" s="39">
        <v>0</v>
      </c>
      <c r="J222" s="39">
        <v>0</v>
      </c>
      <c r="K222" s="39">
        <v>0</v>
      </c>
      <c r="L222" s="39">
        <v>0</v>
      </c>
    </row>
    <row r="223" spans="1:12" ht="12.75">
      <c r="A223" s="1"/>
      <c r="B223" s="14"/>
      <c r="C223" s="14"/>
      <c r="D223" s="14"/>
      <c r="E223" s="2"/>
      <c r="F223" s="11"/>
      <c r="H223" s="39">
        <v>25</v>
      </c>
      <c r="I223" s="39">
        <v>0</v>
      </c>
      <c r="J223" s="39">
        <v>31</v>
      </c>
      <c r="K223" s="39">
        <v>31</v>
      </c>
      <c r="L223" s="39">
        <v>0</v>
      </c>
    </row>
    <row r="224" spans="1:12" ht="12.75">
      <c r="A224" s="1"/>
      <c r="B224" s="14"/>
      <c r="C224" s="14"/>
      <c r="D224" s="14"/>
      <c r="E224" s="2"/>
      <c r="F224" s="11"/>
      <c r="H224" s="39">
        <v>21</v>
      </c>
      <c r="I224" s="39">
        <v>0</v>
      </c>
      <c r="J224" s="39">
        <v>22</v>
      </c>
      <c r="K224" s="39">
        <v>22</v>
      </c>
      <c r="L224" s="39">
        <v>0</v>
      </c>
    </row>
    <row r="225" spans="1:12" ht="12.75">
      <c r="A225" s="1"/>
      <c r="B225" s="14"/>
      <c r="C225" s="14"/>
      <c r="D225" s="14"/>
      <c r="E225" s="2"/>
      <c r="F225" s="11"/>
      <c r="H225" s="39">
        <v>0</v>
      </c>
      <c r="I225" s="39">
        <v>0</v>
      </c>
      <c r="J225" s="39">
        <v>14</v>
      </c>
      <c r="K225" s="39">
        <v>14</v>
      </c>
      <c r="L225" s="39">
        <v>0</v>
      </c>
    </row>
    <row r="226" spans="1:12" ht="12.75">
      <c r="A226" s="1"/>
      <c r="B226" s="14"/>
      <c r="C226" s="14"/>
      <c r="D226" s="14"/>
      <c r="E226" s="2"/>
      <c r="F226" s="11"/>
      <c r="H226" s="39">
        <v>0</v>
      </c>
      <c r="I226" s="39">
        <v>0</v>
      </c>
      <c r="J226" s="39">
        <v>17</v>
      </c>
      <c r="K226" s="39">
        <v>17</v>
      </c>
      <c r="L226" s="39">
        <v>0</v>
      </c>
    </row>
    <row r="227" spans="1:11" ht="12.75">
      <c r="A227" s="1"/>
      <c r="B227" s="14"/>
      <c r="C227" s="14"/>
      <c r="D227" s="14"/>
      <c r="E227" s="2"/>
      <c r="F227" s="11"/>
      <c r="H227" s="13"/>
      <c r="I227" s="9"/>
      <c r="J227" s="9"/>
      <c r="K227" s="12"/>
    </row>
    <row r="228" spans="1:12" ht="12.75">
      <c r="A228" s="1"/>
      <c r="B228" s="14"/>
      <c r="C228" s="14"/>
      <c r="D228" s="44" t="s">
        <v>0</v>
      </c>
      <c r="E228" s="3"/>
      <c r="F228" s="14">
        <f>K228*E222</f>
        <v>2.107127272727273</v>
      </c>
      <c r="H228" s="45" t="s">
        <v>10</v>
      </c>
      <c r="I228" s="9"/>
      <c r="J228" s="9"/>
      <c r="K228" s="46">
        <f>AVERAGE(H217:L226)</f>
        <v>8.4</v>
      </c>
      <c r="L228" t="s">
        <v>11</v>
      </c>
    </row>
    <row r="230" spans="1:5" ht="12.75">
      <c r="A230" s="1" t="s">
        <v>9</v>
      </c>
      <c r="B230" s="1"/>
      <c r="C230" s="1" t="s">
        <v>26</v>
      </c>
      <c r="D230" s="1"/>
      <c r="E230" s="1"/>
    </row>
    <row r="231" spans="1:5" ht="12.75">
      <c r="A231" s="20" t="s">
        <v>8</v>
      </c>
      <c r="B231" s="21">
        <v>35575</v>
      </c>
      <c r="C231" s="1"/>
      <c r="D231" s="1" t="s">
        <v>12</v>
      </c>
      <c r="E231" s="23">
        <v>0.34027777777777773</v>
      </c>
    </row>
    <row r="232" spans="8:12" ht="12.75">
      <c r="H232" s="5"/>
      <c r="I232" s="5"/>
      <c r="J232" s="5"/>
      <c r="K232" s="5"/>
      <c r="L232" s="5"/>
    </row>
    <row r="233" spans="1:12" ht="12.75">
      <c r="A233" s="6"/>
      <c r="B233" s="7" t="s">
        <v>1</v>
      </c>
      <c r="C233" s="7" t="s">
        <v>2</v>
      </c>
      <c r="D233" s="8" t="s">
        <v>19</v>
      </c>
      <c r="E233" s="8" t="s">
        <v>5</v>
      </c>
      <c r="F233" s="8"/>
      <c r="H233" s="45" t="s">
        <v>6</v>
      </c>
      <c r="I233" s="9"/>
      <c r="J233" s="9"/>
      <c r="K233" s="9"/>
      <c r="L233" s="9"/>
    </row>
    <row r="234" spans="1:12" ht="12.75">
      <c r="A234" s="10">
        <v>1</v>
      </c>
      <c r="B234" s="15">
        <v>6.5</v>
      </c>
      <c r="C234" s="10">
        <f>B234*2.54</f>
        <v>16.51</v>
      </c>
      <c r="D234" s="40">
        <v>1.8</v>
      </c>
      <c r="E234" s="26">
        <f>D234/B234</f>
        <v>0.27692307692307694</v>
      </c>
      <c r="F234" s="8"/>
      <c r="H234" s="39">
        <v>27</v>
      </c>
      <c r="I234" s="39">
        <v>19</v>
      </c>
      <c r="J234" s="39">
        <v>0</v>
      </c>
      <c r="K234" s="39">
        <v>0</v>
      </c>
      <c r="L234" s="39">
        <v>0</v>
      </c>
    </row>
    <row r="235" spans="1:12" ht="12.75">
      <c r="A235" s="10">
        <v>2</v>
      </c>
      <c r="B235" s="15">
        <v>10</v>
      </c>
      <c r="C235" s="10">
        <f>B235*2.54</f>
        <v>25.4</v>
      </c>
      <c r="D235" s="40">
        <v>2.3</v>
      </c>
      <c r="E235" s="26">
        <f>D235/B235</f>
        <v>0.22999999999999998</v>
      </c>
      <c r="F235" s="8"/>
      <c r="H235" s="39">
        <v>18</v>
      </c>
      <c r="I235" s="39">
        <v>18</v>
      </c>
      <c r="J235" s="39">
        <v>0</v>
      </c>
      <c r="K235" s="39">
        <v>0</v>
      </c>
      <c r="L235" s="39">
        <v>0</v>
      </c>
    </row>
    <row r="236" spans="1:12" ht="12.75">
      <c r="A236" s="10">
        <v>3</v>
      </c>
      <c r="B236" s="15">
        <v>10</v>
      </c>
      <c r="C236" s="10">
        <f>B236*2.54</f>
        <v>25.4</v>
      </c>
      <c r="D236" s="40">
        <v>2.6</v>
      </c>
      <c r="E236" s="26">
        <f>D236/B236</f>
        <v>0.26</v>
      </c>
      <c r="F236" s="8"/>
      <c r="H236" s="39">
        <v>25</v>
      </c>
      <c r="I236" s="39">
        <v>28</v>
      </c>
      <c r="J236" s="39">
        <v>0</v>
      </c>
      <c r="K236" s="39">
        <v>0</v>
      </c>
      <c r="L236" s="39">
        <v>0</v>
      </c>
    </row>
    <row r="237" spans="1:12" ht="12.75">
      <c r="A237" s="10"/>
      <c r="B237" s="15"/>
      <c r="C237" s="10"/>
      <c r="D237" s="40"/>
      <c r="E237" s="26"/>
      <c r="F237" s="8"/>
      <c r="H237" s="39">
        <v>18</v>
      </c>
      <c r="I237" s="39">
        <v>24</v>
      </c>
      <c r="J237" s="39">
        <v>0</v>
      </c>
      <c r="K237" s="39">
        <v>0</v>
      </c>
      <c r="L237" s="39">
        <v>0</v>
      </c>
    </row>
    <row r="238" spans="1:12" ht="12.75">
      <c r="A238" s="10"/>
      <c r="B238" s="15"/>
      <c r="C238" s="10"/>
      <c r="D238" s="40"/>
      <c r="E238" s="26"/>
      <c r="F238" s="8"/>
      <c r="H238" s="39">
        <v>18</v>
      </c>
      <c r="I238" s="39">
        <v>0</v>
      </c>
      <c r="J238" s="39">
        <v>0</v>
      </c>
      <c r="K238" s="39">
        <v>0</v>
      </c>
      <c r="L238" s="39">
        <v>0</v>
      </c>
    </row>
    <row r="239" spans="1:12" ht="12.75">
      <c r="A239" s="1" t="s">
        <v>7</v>
      </c>
      <c r="B239" s="14">
        <f>AVERAGE(B234:B238)</f>
        <v>8.833333333333334</v>
      </c>
      <c r="C239" s="14">
        <f>AVERAGE(C234:C238)</f>
        <v>22.436666666666667</v>
      </c>
      <c r="D239" s="14">
        <f>AVERAGE(D234:D238)</f>
        <v>2.233333333333333</v>
      </c>
      <c r="E239" s="2">
        <f>AVERAGE(E234:E238)</f>
        <v>0.25564102564102564</v>
      </c>
      <c r="F239" s="11"/>
      <c r="H239" s="39">
        <v>27</v>
      </c>
      <c r="I239" s="39">
        <v>0</v>
      </c>
      <c r="J239" s="39">
        <v>0</v>
      </c>
      <c r="K239" s="39">
        <v>0</v>
      </c>
      <c r="L239" s="39">
        <v>0</v>
      </c>
    </row>
    <row r="240" spans="1:12" ht="12.75">
      <c r="A240" s="1"/>
      <c r="B240" s="14"/>
      <c r="C240" s="14"/>
      <c r="D240" s="14"/>
      <c r="E240" s="2"/>
      <c r="F240" s="11"/>
      <c r="H240" s="39">
        <v>18</v>
      </c>
      <c r="I240" s="39">
        <v>0</v>
      </c>
      <c r="J240" s="39">
        <v>0</v>
      </c>
      <c r="K240" s="39">
        <v>0</v>
      </c>
      <c r="L240" s="39">
        <v>0</v>
      </c>
    </row>
    <row r="241" spans="1:12" ht="12.75">
      <c r="A241" s="1"/>
      <c r="B241" s="14"/>
      <c r="C241" s="14"/>
      <c r="D241" s="14"/>
      <c r="E241" s="2"/>
      <c r="F241" s="11"/>
      <c r="H241" s="39">
        <v>20</v>
      </c>
      <c r="I241" s="39">
        <v>0</v>
      </c>
      <c r="J241" s="39">
        <v>0</v>
      </c>
      <c r="K241" s="39">
        <v>0</v>
      </c>
      <c r="L241" s="39">
        <v>0</v>
      </c>
    </row>
    <row r="242" spans="1:12" ht="12.75">
      <c r="A242" s="1"/>
      <c r="B242" s="14"/>
      <c r="C242" s="14"/>
      <c r="D242" s="14"/>
      <c r="E242" s="2"/>
      <c r="F242" s="11"/>
      <c r="H242" s="39">
        <v>18</v>
      </c>
      <c r="I242" s="39">
        <v>0</v>
      </c>
      <c r="J242" s="39">
        <v>0</v>
      </c>
      <c r="K242" s="39">
        <v>0</v>
      </c>
      <c r="L242" s="39">
        <v>0</v>
      </c>
    </row>
    <row r="243" spans="1:12" ht="12.75">
      <c r="A243" s="1"/>
      <c r="B243" s="14"/>
      <c r="C243" s="14"/>
      <c r="D243" s="14"/>
      <c r="E243" s="2"/>
      <c r="F243" s="11"/>
      <c r="H243" s="39">
        <v>29</v>
      </c>
      <c r="I243" s="39">
        <v>0</v>
      </c>
      <c r="J243" s="39">
        <v>0</v>
      </c>
      <c r="K243" s="39">
        <v>0</v>
      </c>
      <c r="L243" s="39">
        <v>0</v>
      </c>
    </row>
    <row r="244" spans="1:11" ht="12.75">
      <c r="A244" s="1"/>
      <c r="B244" s="14"/>
      <c r="C244" s="14"/>
      <c r="D244" s="14"/>
      <c r="E244" s="2"/>
      <c r="F244" s="11"/>
      <c r="H244" s="13"/>
      <c r="I244" s="9"/>
      <c r="J244" s="9"/>
      <c r="K244" s="12"/>
    </row>
    <row r="245" spans="1:12" ht="12.75">
      <c r="A245" s="1"/>
      <c r="B245" s="14"/>
      <c r="C245" s="14"/>
      <c r="D245" s="44" t="s">
        <v>0</v>
      </c>
      <c r="E245" s="3"/>
      <c r="F245" s="14">
        <f>K245*E239</f>
        <v>1.5696358974358973</v>
      </c>
      <c r="H245" s="45" t="s">
        <v>10</v>
      </c>
      <c r="I245" s="9"/>
      <c r="J245" s="9"/>
      <c r="K245" s="46">
        <f>AVERAGE(H234:L243)</f>
        <v>6.14</v>
      </c>
      <c r="L245" t="s">
        <v>11</v>
      </c>
    </row>
    <row r="247" spans="1:5" ht="12.75">
      <c r="A247" s="1" t="s">
        <v>9</v>
      </c>
      <c r="B247" s="1"/>
      <c r="C247" s="1" t="s">
        <v>26</v>
      </c>
      <c r="D247" s="1"/>
      <c r="E247" s="1"/>
    </row>
    <row r="248" spans="1:5" ht="12.75">
      <c r="A248" s="20" t="s">
        <v>8</v>
      </c>
      <c r="B248" s="21">
        <v>35576</v>
      </c>
      <c r="C248" s="1"/>
      <c r="D248" s="1" t="s">
        <v>12</v>
      </c>
      <c r="E248" s="23"/>
    </row>
    <row r="249" spans="8:12" ht="12.75">
      <c r="H249" s="5"/>
      <c r="I249" s="5"/>
      <c r="J249" s="5"/>
      <c r="K249" s="5"/>
      <c r="L249" s="5"/>
    </row>
    <row r="250" spans="1:12" ht="12.75">
      <c r="A250" s="6"/>
      <c r="B250" s="7" t="s">
        <v>1</v>
      </c>
      <c r="C250" s="7" t="s">
        <v>2</v>
      </c>
      <c r="D250" s="8" t="s">
        <v>19</v>
      </c>
      <c r="E250" s="8" t="s">
        <v>5</v>
      </c>
      <c r="F250" s="8"/>
      <c r="H250" s="45" t="s">
        <v>6</v>
      </c>
      <c r="I250" s="9"/>
      <c r="J250" s="9"/>
      <c r="K250" s="9"/>
      <c r="L250" s="9"/>
    </row>
    <row r="251" spans="1:12" ht="12.75">
      <c r="A251" s="10">
        <v>1</v>
      </c>
      <c r="B251" s="15">
        <v>0</v>
      </c>
      <c r="C251" s="10">
        <f>B251*2.54</f>
        <v>0</v>
      </c>
      <c r="D251" s="40">
        <v>0</v>
      </c>
      <c r="E251" s="40">
        <v>0</v>
      </c>
      <c r="F251" s="8"/>
      <c r="H251" s="39">
        <v>0</v>
      </c>
      <c r="I251" s="39">
        <v>0</v>
      </c>
      <c r="J251" s="39">
        <v>0</v>
      </c>
      <c r="K251" s="39">
        <v>0</v>
      </c>
      <c r="L251" s="39">
        <v>0</v>
      </c>
    </row>
    <row r="252" spans="1:12" ht="12.75">
      <c r="A252" s="10">
        <v>2</v>
      </c>
      <c r="B252" s="15">
        <v>0</v>
      </c>
      <c r="C252" s="10">
        <f>B252*2.54</f>
        <v>0</v>
      </c>
      <c r="D252" s="40">
        <v>0</v>
      </c>
      <c r="E252" s="40">
        <v>0</v>
      </c>
      <c r="F252" s="8"/>
      <c r="H252" s="39">
        <v>0</v>
      </c>
      <c r="I252" s="39">
        <v>0</v>
      </c>
      <c r="J252" s="39">
        <v>0</v>
      </c>
      <c r="K252" s="39">
        <v>0</v>
      </c>
      <c r="L252" s="39">
        <v>0</v>
      </c>
    </row>
    <row r="253" spans="1:12" ht="12.75">
      <c r="A253" s="10">
        <v>3</v>
      </c>
      <c r="B253" s="15">
        <v>0</v>
      </c>
      <c r="C253" s="10">
        <f>B253*2.54</f>
        <v>0</v>
      </c>
      <c r="D253" s="40">
        <v>0</v>
      </c>
      <c r="E253" s="40">
        <v>0</v>
      </c>
      <c r="F253" s="8"/>
      <c r="H253" s="39">
        <v>0</v>
      </c>
      <c r="I253" s="39">
        <v>0</v>
      </c>
      <c r="J253" s="39">
        <v>0</v>
      </c>
      <c r="K253" s="39">
        <v>0</v>
      </c>
      <c r="L253" s="39">
        <v>0</v>
      </c>
    </row>
    <row r="254" spans="1:12" ht="12.75">
      <c r="A254" s="10">
        <v>4</v>
      </c>
      <c r="B254" s="15">
        <v>0</v>
      </c>
      <c r="C254" s="10">
        <f>B254*2.54</f>
        <v>0</v>
      </c>
      <c r="D254" s="40">
        <v>0</v>
      </c>
      <c r="E254" s="40">
        <v>0</v>
      </c>
      <c r="F254" s="8"/>
      <c r="H254" s="39">
        <v>0</v>
      </c>
      <c r="I254" s="39">
        <v>0</v>
      </c>
      <c r="J254" s="39">
        <v>0</v>
      </c>
      <c r="K254" s="39">
        <v>0</v>
      </c>
      <c r="L254" s="39">
        <v>0</v>
      </c>
    </row>
    <row r="255" spans="1:12" ht="12.75">
      <c r="A255" s="10">
        <v>5</v>
      </c>
      <c r="B255" s="15">
        <v>0</v>
      </c>
      <c r="C255" s="10">
        <f>B255*2.54</f>
        <v>0</v>
      </c>
      <c r="D255" s="40">
        <v>0</v>
      </c>
      <c r="E255" s="40">
        <v>0</v>
      </c>
      <c r="F255" s="8"/>
      <c r="H255" s="39">
        <v>0</v>
      </c>
      <c r="I255" s="39">
        <v>0</v>
      </c>
      <c r="J255" s="39">
        <v>0</v>
      </c>
      <c r="K255" s="39">
        <v>0</v>
      </c>
      <c r="L255" s="39">
        <v>0</v>
      </c>
    </row>
    <row r="256" spans="1:12" ht="12.75">
      <c r="A256" s="1" t="s">
        <v>7</v>
      </c>
      <c r="B256" s="14">
        <f>AVERAGE(B251:B255)</f>
        <v>0</v>
      </c>
      <c r="C256" s="14">
        <f>AVERAGE(C251:C255)</f>
        <v>0</v>
      </c>
      <c r="D256" s="14">
        <f>AVERAGE(D251:D255)</f>
        <v>0</v>
      </c>
      <c r="E256" s="2">
        <f>AVERAGE(E251:E255)</f>
        <v>0</v>
      </c>
      <c r="F256" s="11"/>
      <c r="H256" s="39">
        <v>0</v>
      </c>
      <c r="I256" s="39">
        <v>0</v>
      </c>
      <c r="J256" s="39">
        <v>0</v>
      </c>
      <c r="K256" s="39">
        <v>0</v>
      </c>
      <c r="L256" s="39">
        <v>0</v>
      </c>
    </row>
    <row r="257" spans="1:12" ht="12.75">
      <c r="A257" s="1"/>
      <c r="B257" s="14"/>
      <c r="C257" s="14"/>
      <c r="D257" s="14"/>
      <c r="E257" s="2"/>
      <c r="F257" s="11"/>
      <c r="H257" s="39">
        <v>0</v>
      </c>
      <c r="I257" s="39">
        <v>0</v>
      </c>
      <c r="J257" s="39">
        <v>0</v>
      </c>
      <c r="K257" s="39">
        <v>0</v>
      </c>
      <c r="L257" s="39">
        <v>0</v>
      </c>
    </row>
    <row r="258" spans="1:12" ht="12.75">
      <c r="A258" s="1"/>
      <c r="B258" s="14"/>
      <c r="C258" s="14"/>
      <c r="D258" s="14"/>
      <c r="E258" s="2"/>
      <c r="F258" s="11"/>
      <c r="H258" s="39">
        <v>0</v>
      </c>
      <c r="I258" s="39">
        <v>0</v>
      </c>
      <c r="J258" s="39">
        <v>0</v>
      </c>
      <c r="K258" s="39">
        <v>0</v>
      </c>
      <c r="L258" s="39">
        <v>0</v>
      </c>
    </row>
    <row r="259" spans="1:12" ht="12.75">
      <c r="A259" s="1"/>
      <c r="B259" s="14"/>
      <c r="C259" s="14"/>
      <c r="D259" s="14"/>
      <c r="E259" s="2"/>
      <c r="F259" s="11"/>
      <c r="H259" s="39">
        <v>0</v>
      </c>
      <c r="I259" s="39">
        <v>0</v>
      </c>
      <c r="J259" s="39">
        <v>0</v>
      </c>
      <c r="K259" s="39">
        <v>0</v>
      </c>
      <c r="L259" s="39">
        <v>0</v>
      </c>
    </row>
    <row r="260" spans="1:12" ht="12.75">
      <c r="A260" s="1"/>
      <c r="B260" s="14"/>
      <c r="C260" s="14"/>
      <c r="D260" s="14"/>
      <c r="E260" s="2"/>
      <c r="F260" s="11"/>
      <c r="H260" s="39">
        <v>0</v>
      </c>
      <c r="I260" s="39">
        <v>0</v>
      </c>
      <c r="J260" s="39">
        <v>0</v>
      </c>
      <c r="K260" s="39">
        <v>0</v>
      </c>
      <c r="L260" s="39">
        <v>0</v>
      </c>
    </row>
    <row r="261" spans="1:11" ht="12.75">
      <c r="A261" s="1"/>
      <c r="B261" s="14"/>
      <c r="C261" s="14"/>
      <c r="D261" s="14"/>
      <c r="E261" s="2"/>
      <c r="F261" s="11"/>
      <c r="H261" s="13"/>
      <c r="I261" s="9"/>
      <c r="J261" s="9"/>
      <c r="K261" s="12"/>
    </row>
    <row r="262" spans="1:12" ht="12.75">
      <c r="A262" s="1"/>
      <c r="B262" s="14"/>
      <c r="C262" s="14"/>
      <c r="D262" s="44" t="s">
        <v>0</v>
      </c>
      <c r="E262" s="3"/>
      <c r="F262" s="14">
        <f>K262*E256</f>
        <v>0</v>
      </c>
      <c r="H262" s="45" t="s">
        <v>10</v>
      </c>
      <c r="I262" s="9"/>
      <c r="J262" s="9"/>
      <c r="K262" s="46">
        <f>AVERAGE(H251:L260)</f>
        <v>0</v>
      </c>
      <c r="L262" t="s">
        <v>11</v>
      </c>
    </row>
    <row r="264" spans="1:5" ht="12.75">
      <c r="A264" s="1" t="s">
        <v>9</v>
      </c>
      <c r="B264" s="1"/>
      <c r="C264" s="1" t="s">
        <v>26</v>
      </c>
      <c r="D264" s="1"/>
      <c r="E264" s="1"/>
    </row>
    <row r="265" spans="1:5" ht="12.75">
      <c r="A265" s="20" t="s">
        <v>8</v>
      </c>
      <c r="B265" s="21">
        <v>35580</v>
      </c>
      <c r="C265" s="1"/>
      <c r="D265" s="1" t="s">
        <v>12</v>
      </c>
      <c r="E265" s="23"/>
    </row>
    <row r="266" spans="8:12" ht="12.75">
      <c r="H266" s="5"/>
      <c r="I266" s="5"/>
      <c r="J266" s="5"/>
      <c r="K266" s="5"/>
      <c r="L266" s="5"/>
    </row>
    <row r="267" spans="1:12" ht="12.75">
      <c r="A267" s="6"/>
      <c r="B267" s="7" t="s">
        <v>1</v>
      </c>
      <c r="C267" s="7" t="s">
        <v>2</v>
      </c>
      <c r="D267" s="8" t="s">
        <v>19</v>
      </c>
      <c r="E267" s="8" t="s">
        <v>5</v>
      </c>
      <c r="F267" s="8"/>
      <c r="H267" s="45" t="s">
        <v>6</v>
      </c>
      <c r="I267" s="9"/>
      <c r="J267" s="9"/>
      <c r="K267" s="9"/>
      <c r="L267" s="9"/>
    </row>
    <row r="268" spans="1:12" ht="12.75">
      <c r="A268" s="10">
        <v>1</v>
      </c>
      <c r="B268" s="30">
        <v>6</v>
      </c>
      <c r="C268" s="10">
        <f>B268*2.54</f>
        <v>15.24</v>
      </c>
      <c r="D268" s="29">
        <v>0.7</v>
      </c>
      <c r="E268" s="26">
        <f>D268/B268</f>
        <v>0.11666666666666665</v>
      </c>
      <c r="F268" s="8"/>
      <c r="H268" s="39">
        <v>19</v>
      </c>
      <c r="I268" s="39">
        <v>17</v>
      </c>
      <c r="J268" s="39">
        <v>0</v>
      </c>
      <c r="K268" s="39">
        <v>0</v>
      </c>
      <c r="L268" s="39">
        <v>0</v>
      </c>
    </row>
    <row r="269" spans="1:12" ht="12.75">
      <c r="A269" s="10">
        <v>2</v>
      </c>
      <c r="B269" s="30">
        <v>5</v>
      </c>
      <c r="C269" s="10">
        <f>B269*2.54</f>
        <v>12.7</v>
      </c>
      <c r="D269" s="29">
        <v>0.5</v>
      </c>
      <c r="E269" s="26">
        <f>D269/B269</f>
        <v>0.1</v>
      </c>
      <c r="F269" s="8"/>
      <c r="H269" s="39">
        <v>15</v>
      </c>
      <c r="I269" s="39">
        <v>5</v>
      </c>
      <c r="J269" s="39">
        <v>0</v>
      </c>
      <c r="K269" s="39">
        <v>0</v>
      </c>
      <c r="L269" s="39">
        <v>0</v>
      </c>
    </row>
    <row r="270" spans="1:12" ht="12.75">
      <c r="A270" s="10">
        <v>3</v>
      </c>
      <c r="B270" s="30">
        <v>5</v>
      </c>
      <c r="C270" s="10">
        <f>B270*2.54</f>
        <v>12.7</v>
      </c>
      <c r="D270" s="29">
        <v>0.5</v>
      </c>
      <c r="E270" s="26">
        <f>D270/B270</f>
        <v>0.1</v>
      </c>
      <c r="F270" s="8"/>
      <c r="H270" s="39">
        <v>24</v>
      </c>
      <c r="I270" s="39">
        <v>14</v>
      </c>
      <c r="J270" s="39">
        <v>0</v>
      </c>
      <c r="K270" s="39">
        <v>0</v>
      </c>
      <c r="L270" s="39">
        <v>0</v>
      </c>
    </row>
    <row r="271" spans="1:12" ht="12.75">
      <c r="A271" s="10">
        <v>4</v>
      </c>
      <c r="B271" s="30">
        <v>5.5</v>
      </c>
      <c r="C271" s="10">
        <f>B271*2.54</f>
        <v>13.97</v>
      </c>
      <c r="D271" s="29">
        <v>0.6</v>
      </c>
      <c r="E271" s="26">
        <f>D271/B271</f>
        <v>0.10909090909090909</v>
      </c>
      <c r="F271" s="8"/>
      <c r="H271" s="39">
        <v>18</v>
      </c>
      <c r="I271" s="39">
        <v>18</v>
      </c>
      <c r="J271" s="39">
        <v>0</v>
      </c>
      <c r="K271" s="39">
        <v>0</v>
      </c>
      <c r="L271" s="39">
        <v>0</v>
      </c>
    </row>
    <row r="272" spans="1:12" ht="12.75">
      <c r="A272" s="10">
        <v>5</v>
      </c>
      <c r="B272" s="30">
        <v>5</v>
      </c>
      <c r="C272" s="10">
        <f>B272*2.54</f>
        <v>12.7</v>
      </c>
      <c r="D272" s="29">
        <v>0.5</v>
      </c>
      <c r="E272" s="26">
        <f>D272/B272</f>
        <v>0.1</v>
      </c>
      <c r="F272" s="8"/>
      <c r="H272" s="39">
        <v>8</v>
      </c>
      <c r="I272" s="39">
        <v>13</v>
      </c>
      <c r="J272" s="39">
        <v>0</v>
      </c>
      <c r="K272" s="39">
        <v>0</v>
      </c>
      <c r="L272" s="39">
        <v>0</v>
      </c>
    </row>
    <row r="273" spans="1:12" ht="12.75">
      <c r="A273" s="1" t="s">
        <v>7</v>
      </c>
      <c r="B273" s="14">
        <f>AVERAGE(B268:B272)</f>
        <v>5.3</v>
      </c>
      <c r="C273" s="14">
        <f>AVERAGE(C268:C272)</f>
        <v>13.462</v>
      </c>
      <c r="D273" s="14">
        <f>AVERAGE(D268:D272)</f>
        <v>0.5599999999999999</v>
      </c>
      <c r="E273" s="2">
        <f>AVERAGE(E268:E272)</f>
        <v>0.10515151515151515</v>
      </c>
      <c r="F273" s="11"/>
      <c r="H273" s="39">
        <v>13</v>
      </c>
      <c r="I273" s="39">
        <v>17</v>
      </c>
      <c r="J273" s="39">
        <v>0</v>
      </c>
      <c r="K273" s="39">
        <v>0</v>
      </c>
      <c r="L273" s="39">
        <v>0</v>
      </c>
    </row>
    <row r="274" spans="1:12" ht="12.75">
      <c r="A274" s="1"/>
      <c r="B274" s="14"/>
      <c r="C274" s="14"/>
      <c r="D274" s="14"/>
      <c r="E274" s="2"/>
      <c r="F274" s="11"/>
      <c r="H274" s="39">
        <v>14</v>
      </c>
      <c r="I274" s="39">
        <v>8</v>
      </c>
      <c r="J274" s="39">
        <v>0</v>
      </c>
      <c r="K274" s="39">
        <v>0</v>
      </c>
      <c r="L274" s="39">
        <v>0</v>
      </c>
    </row>
    <row r="275" spans="1:12" ht="12.75">
      <c r="A275" s="1"/>
      <c r="B275" s="14"/>
      <c r="C275" s="14"/>
      <c r="D275" s="14"/>
      <c r="E275" s="2"/>
      <c r="F275" s="11"/>
      <c r="H275" s="39">
        <v>19</v>
      </c>
      <c r="I275" s="39">
        <v>11</v>
      </c>
      <c r="J275" s="39">
        <v>0</v>
      </c>
      <c r="K275" s="39">
        <v>0</v>
      </c>
      <c r="L275" s="39">
        <v>0</v>
      </c>
    </row>
    <row r="276" spans="1:12" ht="12.75">
      <c r="A276" s="1"/>
      <c r="B276" s="14"/>
      <c r="C276" s="14"/>
      <c r="D276" s="14"/>
      <c r="E276" s="2"/>
      <c r="F276" s="11"/>
      <c r="H276" s="39">
        <v>14</v>
      </c>
      <c r="I276" s="39">
        <v>9</v>
      </c>
      <c r="J276" s="39">
        <v>0</v>
      </c>
      <c r="K276" s="39">
        <v>0</v>
      </c>
      <c r="L276" s="39">
        <v>0</v>
      </c>
    </row>
    <row r="277" spans="1:12" ht="12.75">
      <c r="A277" s="1"/>
      <c r="B277" s="14"/>
      <c r="C277" s="14"/>
      <c r="D277" s="14"/>
      <c r="E277" s="2"/>
      <c r="F277" s="11"/>
      <c r="H277" s="39">
        <v>20</v>
      </c>
      <c r="I277" s="39">
        <v>13</v>
      </c>
      <c r="J277" s="39">
        <v>0</v>
      </c>
      <c r="K277" s="39">
        <v>0</v>
      </c>
      <c r="L277" s="39">
        <v>0</v>
      </c>
    </row>
    <row r="278" spans="1:11" ht="12.75">
      <c r="A278" s="1"/>
      <c r="B278" s="14"/>
      <c r="C278" s="14"/>
      <c r="D278" s="14"/>
      <c r="E278" s="2"/>
      <c r="F278" s="11"/>
      <c r="H278" s="13"/>
      <c r="I278" s="9"/>
      <c r="J278" s="9"/>
      <c r="K278" s="12"/>
    </row>
    <row r="279" spans="1:12" ht="12.75">
      <c r="A279" s="1"/>
      <c r="B279" s="14"/>
      <c r="C279" s="14"/>
      <c r="D279" s="44" t="s">
        <v>0</v>
      </c>
      <c r="E279" s="3"/>
      <c r="F279" s="14">
        <f>K279*E273</f>
        <v>0.6077757575757576</v>
      </c>
      <c r="H279" s="45" t="s">
        <v>10</v>
      </c>
      <c r="I279" s="9"/>
      <c r="J279" s="9"/>
      <c r="K279" s="46">
        <f>AVERAGE(H268:L277)</f>
        <v>5.78</v>
      </c>
      <c r="L279" t="s">
        <v>11</v>
      </c>
    </row>
    <row r="281" spans="1:5" ht="12.75">
      <c r="A281" s="1" t="s">
        <v>9</v>
      </c>
      <c r="B281" s="1"/>
      <c r="C281" s="1" t="s">
        <v>26</v>
      </c>
      <c r="D281" s="1"/>
      <c r="E281" s="1"/>
    </row>
    <row r="282" spans="1:5" ht="12.75">
      <c r="A282" s="20" t="s">
        <v>8</v>
      </c>
      <c r="B282" s="21">
        <v>35581</v>
      </c>
      <c r="C282" s="1"/>
      <c r="D282" s="1" t="s">
        <v>12</v>
      </c>
      <c r="E282" s="23"/>
    </row>
    <row r="283" spans="1:8" ht="12.75">
      <c r="A283" s="20"/>
      <c r="B283" s="7" t="s">
        <v>1</v>
      </c>
      <c r="C283" s="7" t="s">
        <v>2</v>
      </c>
      <c r="D283" s="8" t="s">
        <v>19</v>
      </c>
      <c r="E283" s="8" t="s">
        <v>5</v>
      </c>
      <c r="H283" s="9" t="s">
        <v>6</v>
      </c>
    </row>
    <row r="284" spans="1:12" ht="12.75">
      <c r="A284" s="10">
        <v>1</v>
      </c>
      <c r="B284" s="30">
        <v>4.5</v>
      </c>
      <c r="C284" s="27">
        <f>B284*2.54</f>
        <v>11.43</v>
      </c>
      <c r="D284" s="29">
        <v>0.5</v>
      </c>
      <c r="E284" s="26">
        <f>D284/B284</f>
        <v>0.1111111111111111</v>
      </c>
      <c r="H284" s="39">
        <v>8</v>
      </c>
      <c r="I284" s="39">
        <v>6</v>
      </c>
      <c r="J284" s="39">
        <v>0</v>
      </c>
      <c r="K284" s="39">
        <v>0</v>
      </c>
      <c r="L284" s="39">
        <v>0</v>
      </c>
    </row>
    <row r="285" spans="1:12" ht="12.75">
      <c r="A285" s="10">
        <v>2</v>
      </c>
      <c r="B285" s="30">
        <v>5</v>
      </c>
      <c r="C285" s="27">
        <f>B285*2.54</f>
        <v>12.7</v>
      </c>
      <c r="D285" s="29">
        <v>0.7</v>
      </c>
      <c r="E285" s="26">
        <f>D285/B285</f>
        <v>0.13999999999999999</v>
      </c>
      <c r="H285" s="39">
        <v>13</v>
      </c>
      <c r="I285" s="39">
        <v>17</v>
      </c>
      <c r="J285" s="39">
        <v>0</v>
      </c>
      <c r="K285" s="39">
        <v>0</v>
      </c>
      <c r="L285" s="39">
        <v>0</v>
      </c>
    </row>
    <row r="286" spans="1:12" ht="12.75">
      <c r="A286" s="10">
        <v>3</v>
      </c>
      <c r="B286" s="30">
        <v>5</v>
      </c>
      <c r="C286" s="27">
        <f>B286*2.54</f>
        <v>12.7</v>
      </c>
      <c r="D286" s="29">
        <v>0.6</v>
      </c>
      <c r="E286" s="26">
        <f>D286/B286</f>
        <v>0.12</v>
      </c>
      <c r="H286" s="39">
        <v>13</v>
      </c>
      <c r="I286" s="39">
        <v>20</v>
      </c>
      <c r="J286" s="39">
        <v>0</v>
      </c>
      <c r="K286" s="39">
        <v>0</v>
      </c>
      <c r="L286" s="39">
        <v>0</v>
      </c>
    </row>
    <row r="287" spans="1:12" ht="12.75">
      <c r="A287" s="10">
        <v>4</v>
      </c>
      <c r="B287" s="30">
        <v>4</v>
      </c>
      <c r="C287" s="27">
        <f>B287*2.54</f>
        <v>10.16</v>
      </c>
      <c r="D287" s="29">
        <v>0.6</v>
      </c>
      <c r="E287" s="26">
        <f>D287/B287</f>
        <v>0.15</v>
      </c>
      <c r="H287" s="39">
        <v>8</v>
      </c>
      <c r="I287" s="39">
        <v>16</v>
      </c>
      <c r="J287" s="39">
        <v>0</v>
      </c>
      <c r="K287" s="39">
        <v>0</v>
      </c>
      <c r="L287" s="39">
        <v>0</v>
      </c>
    </row>
    <row r="288" spans="1:12" ht="12.75">
      <c r="A288" s="10">
        <v>5</v>
      </c>
      <c r="B288" s="30">
        <v>4</v>
      </c>
      <c r="C288" s="27">
        <f>B288*2.54</f>
        <v>10.16</v>
      </c>
      <c r="D288" s="29">
        <v>0.6</v>
      </c>
      <c r="E288" s="26">
        <f>D288/B288</f>
        <v>0.15</v>
      </c>
      <c r="F288" s="8"/>
      <c r="H288" s="39">
        <v>9</v>
      </c>
      <c r="I288" s="39">
        <v>14</v>
      </c>
      <c r="J288" s="39">
        <v>0</v>
      </c>
      <c r="K288" s="39">
        <v>0</v>
      </c>
      <c r="L288" s="39">
        <v>0</v>
      </c>
    </row>
    <row r="289" spans="1:12" ht="12.75">
      <c r="A289" s="1" t="s">
        <v>7</v>
      </c>
      <c r="B289" s="14">
        <f>AVERAGE(B284:B288)</f>
        <v>4.5</v>
      </c>
      <c r="C289" s="12">
        <f>AVERAGE(C284:C288)</f>
        <v>11.429999999999998</v>
      </c>
      <c r="D289" s="14">
        <f>AVERAGE(D284:D288)</f>
        <v>0.6</v>
      </c>
      <c r="E289" s="2">
        <f>AVERAGE(E284:E288)</f>
        <v>0.13422222222222221</v>
      </c>
      <c r="F289" s="11"/>
      <c r="H289" s="39">
        <v>12</v>
      </c>
      <c r="I289" s="39">
        <v>13</v>
      </c>
      <c r="J289" s="39">
        <v>0</v>
      </c>
      <c r="K289" s="39">
        <v>0</v>
      </c>
      <c r="L289" s="39">
        <v>0</v>
      </c>
    </row>
    <row r="290" spans="1:12" ht="12.75">
      <c r="A290" s="1"/>
      <c r="B290" s="14"/>
      <c r="C290" s="14"/>
      <c r="D290" s="14"/>
      <c r="E290" s="2"/>
      <c r="F290" s="11"/>
      <c r="H290" s="39">
        <v>19</v>
      </c>
      <c r="I290" s="39">
        <v>7</v>
      </c>
      <c r="J290" s="39">
        <v>0</v>
      </c>
      <c r="K290" s="39">
        <v>0</v>
      </c>
      <c r="L290" s="39">
        <v>0</v>
      </c>
    </row>
    <row r="291" spans="1:12" ht="12.75">
      <c r="A291" s="1"/>
      <c r="B291" s="14"/>
      <c r="C291" s="14"/>
      <c r="D291" s="14"/>
      <c r="E291" s="2"/>
      <c r="F291" s="11"/>
      <c r="H291" s="39">
        <v>18</v>
      </c>
      <c r="I291" s="39">
        <v>13</v>
      </c>
      <c r="J291" s="39">
        <v>0</v>
      </c>
      <c r="K291" s="39">
        <v>0</v>
      </c>
      <c r="L291" s="39">
        <v>0</v>
      </c>
    </row>
    <row r="292" spans="1:12" ht="12.75">
      <c r="A292" s="1"/>
      <c r="B292" s="14"/>
      <c r="C292" s="14"/>
      <c r="D292" s="14"/>
      <c r="E292" s="2"/>
      <c r="F292" s="11"/>
      <c r="H292" s="39">
        <v>6</v>
      </c>
      <c r="I292" s="39">
        <v>5</v>
      </c>
      <c r="J292" s="39">
        <v>0</v>
      </c>
      <c r="K292" s="39">
        <v>0</v>
      </c>
      <c r="L292" s="39">
        <v>0</v>
      </c>
    </row>
    <row r="293" spans="1:12" ht="12.75">
      <c r="A293" s="1"/>
      <c r="B293" s="14"/>
      <c r="C293" s="14"/>
      <c r="D293" s="14"/>
      <c r="E293" s="2"/>
      <c r="F293" s="11"/>
      <c r="H293" s="39">
        <v>16</v>
      </c>
      <c r="I293" s="39">
        <v>10</v>
      </c>
      <c r="J293" s="39">
        <v>0</v>
      </c>
      <c r="K293" s="39">
        <v>0</v>
      </c>
      <c r="L293" s="39">
        <v>0</v>
      </c>
    </row>
    <row r="294" spans="1:12" ht="12.75">
      <c r="A294" s="1"/>
      <c r="B294" s="14"/>
      <c r="C294" s="14"/>
      <c r="D294" s="14"/>
      <c r="E294" s="2"/>
      <c r="F294" s="11"/>
      <c r="H294" s="33"/>
      <c r="I294" s="33"/>
      <c r="J294" s="33"/>
      <c r="K294" s="38"/>
      <c r="L294" s="37"/>
    </row>
    <row r="295" spans="1:12" ht="12.75">
      <c r="A295" s="1"/>
      <c r="B295" s="14"/>
      <c r="C295" s="14"/>
      <c r="D295" s="44" t="s">
        <v>0</v>
      </c>
      <c r="E295" s="3"/>
      <c r="F295" s="14">
        <f>K295*E289</f>
        <v>0.65232</v>
      </c>
      <c r="H295" s="45" t="s">
        <v>10</v>
      </c>
      <c r="I295" s="9"/>
      <c r="J295" s="9"/>
      <c r="K295" s="46">
        <f>AVERAGE(H284:L293)</f>
        <v>4.86</v>
      </c>
      <c r="L295" t="s">
        <v>11</v>
      </c>
    </row>
    <row r="297" spans="1:5" ht="12.75">
      <c r="A297" s="1" t="s">
        <v>9</v>
      </c>
      <c r="B297" s="1"/>
      <c r="C297" s="1" t="s">
        <v>26</v>
      </c>
      <c r="D297" s="1"/>
      <c r="E297" s="1"/>
    </row>
    <row r="298" spans="1:5" ht="12.75">
      <c r="A298" s="20" t="s">
        <v>8</v>
      </c>
      <c r="B298" s="21">
        <v>35582</v>
      </c>
      <c r="C298" s="1"/>
      <c r="D298" s="1" t="s">
        <v>12</v>
      </c>
      <c r="E298" s="23"/>
    </row>
    <row r="299" spans="1:8" ht="12.75">
      <c r="A299" s="20"/>
      <c r="B299" s="7" t="s">
        <v>1</v>
      </c>
      <c r="C299" s="7" t="s">
        <v>2</v>
      </c>
      <c r="D299" s="8" t="s">
        <v>19</v>
      </c>
      <c r="E299" s="8" t="s">
        <v>5</v>
      </c>
      <c r="H299" s="9" t="s">
        <v>6</v>
      </c>
    </row>
    <row r="300" spans="1:12" ht="12.75">
      <c r="A300" s="10">
        <v>1</v>
      </c>
      <c r="B300" s="30">
        <v>4</v>
      </c>
      <c r="C300" s="27">
        <f>B300*2.54</f>
        <v>10.16</v>
      </c>
      <c r="D300" s="29">
        <v>0.9</v>
      </c>
      <c r="E300" s="26">
        <f>D300/B300</f>
        <v>0.225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</row>
    <row r="301" spans="1:12" ht="12.75">
      <c r="A301" s="10">
        <v>2</v>
      </c>
      <c r="B301" s="30">
        <v>3.5</v>
      </c>
      <c r="C301" s="27">
        <f>B301*2.54</f>
        <v>8.89</v>
      </c>
      <c r="D301" s="29">
        <v>0.9</v>
      </c>
      <c r="E301" s="26">
        <f>D301/B301</f>
        <v>0.2571428571428572</v>
      </c>
      <c r="H301" s="39">
        <v>0</v>
      </c>
      <c r="I301" s="39">
        <v>7</v>
      </c>
      <c r="J301" s="39">
        <v>0</v>
      </c>
      <c r="K301" s="39">
        <v>0</v>
      </c>
      <c r="L301" s="39">
        <v>0</v>
      </c>
    </row>
    <row r="302" spans="1:12" ht="12.75">
      <c r="A302" s="10">
        <v>3</v>
      </c>
      <c r="B302" s="30">
        <v>5</v>
      </c>
      <c r="C302" s="27">
        <f>B302*2.54</f>
        <v>12.7</v>
      </c>
      <c r="D302" s="29">
        <v>0.9</v>
      </c>
      <c r="E302" s="26">
        <f>D302/B302</f>
        <v>0.18</v>
      </c>
      <c r="H302" s="39">
        <v>9</v>
      </c>
      <c r="I302" s="39">
        <v>7</v>
      </c>
      <c r="J302" s="39">
        <v>0</v>
      </c>
      <c r="K302" s="39">
        <v>0</v>
      </c>
      <c r="L302" s="39">
        <v>0</v>
      </c>
    </row>
    <row r="303" spans="1:12" ht="12.75">
      <c r="A303" s="10">
        <v>4</v>
      </c>
      <c r="B303" s="30">
        <v>3</v>
      </c>
      <c r="C303" s="27">
        <f>B303*2.54</f>
        <v>7.62</v>
      </c>
      <c r="D303" s="29">
        <v>0.7</v>
      </c>
      <c r="E303" s="26">
        <f>D303/B303</f>
        <v>0.2333333333333333</v>
      </c>
      <c r="H303" s="39">
        <v>0</v>
      </c>
      <c r="I303" s="39">
        <v>9</v>
      </c>
      <c r="J303" s="39">
        <v>0</v>
      </c>
      <c r="K303" s="39">
        <v>0</v>
      </c>
      <c r="L303" s="39">
        <v>0</v>
      </c>
    </row>
    <row r="304" spans="1:12" ht="12.75">
      <c r="A304" s="10">
        <v>5</v>
      </c>
      <c r="B304" s="30">
        <v>3</v>
      </c>
      <c r="C304" s="27">
        <f>B304*2.54</f>
        <v>7.62</v>
      </c>
      <c r="D304" s="29">
        <v>0.6</v>
      </c>
      <c r="E304" s="26">
        <f>D304/B304</f>
        <v>0.19999999999999998</v>
      </c>
      <c r="F304" s="8"/>
      <c r="H304" s="39">
        <v>0</v>
      </c>
      <c r="I304" s="39">
        <v>11</v>
      </c>
      <c r="J304" s="39">
        <v>0</v>
      </c>
      <c r="K304" s="39">
        <v>0</v>
      </c>
      <c r="L304" s="39">
        <v>0</v>
      </c>
    </row>
    <row r="305" spans="1:12" ht="12.75">
      <c r="A305" s="1" t="s">
        <v>7</v>
      </c>
      <c r="B305" s="14">
        <f>AVERAGE(B300:B304)</f>
        <v>3.7</v>
      </c>
      <c r="C305" s="12">
        <f>AVERAGE(C300:C304)</f>
        <v>9.398</v>
      </c>
      <c r="D305" s="14">
        <f>AVERAGE(D300:D304)</f>
        <v>0.8</v>
      </c>
      <c r="E305" s="2">
        <f>AVERAGE(E300:E304)</f>
        <v>0.2190952380952381</v>
      </c>
      <c r="F305" s="11"/>
      <c r="H305" s="39">
        <v>16</v>
      </c>
      <c r="I305" s="39">
        <v>13</v>
      </c>
      <c r="J305" s="39">
        <v>0</v>
      </c>
      <c r="K305" s="39">
        <v>0</v>
      </c>
      <c r="L305" s="39">
        <v>0</v>
      </c>
    </row>
    <row r="306" spans="1:12" ht="12.75">
      <c r="A306" s="1"/>
      <c r="B306" s="14"/>
      <c r="C306" s="14"/>
      <c r="D306" s="14"/>
      <c r="E306" s="2"/>
      <c r="F306" s="11"/>
      <c r="H306" s="39">
        <v>0</v>
      </c>
      <c r="I306" s="39">
        <v>5</v>
      </c>
      <c r="J306" s="39">
        <v>0</v>
      </c>
      <c r="K306" s="39">
        <v>0</v>
      </c>
      <c r="L306" s="39">
        <v>0</v>
      </c>
    </row>
    <row r="307" spans="1:12" ht="12.75">
      <c r="A307" s="1"/>
      <c r="B307" s="14"/>
      <c r="C307" s="14"/>
      <c r="D307" s="14"/>
      <c r="E307" s="2"/>
      <c r="F307" s="11"/>
      <c r="H307" s="39">
        <v>5</v>
      </c>
      <c r="I307" s="39">
        <v>0</v>
      </c>
      <c r="J307" s="39">
        <v>0</v>
      </c>
      <c r="K307" s="39">
        <v>0</v>
      </c>
      <c r="L307" s="39">
        <v>0</v>
      </c>
    </row>
    <row r="308" spans="1:12" ht="12.75">
      <c r="A308" s="1"/>
      <c r="B308" s="14"/>
      <c r="C308" s="14"/>
      <c r="D308" s="14"/>
      <c r="E308" s="2"/>
      <c r="F308" s="11"/>
      <c r="H308" s="39">
        <v>5</v>
      </c>
      <c r="I308" s="39">
        <v>13</v>
      </c>
      <c r="J308" s="39">
        <v>0</v>
      </c>
      <c r="K308" s="39">
        <v>0</v>
      </c>
      <c r="L308" s="39">
        <v>0</v>
      </c>
    </row>
    <row r="309" spans="1:12" ht="12.75">
      <c r="A309" s="1"/>
      <c r="B309" s="14"/>
      <c r="C309" s="14"/>
      <c r="D309" s="14"/>
      <c r="E309" s="2"/>
      <c r="F309" s="11"/>
      <c r="H309" s="39">
        <v>15</v>
      </c>
      <c r="I309" s="39">
        <v>15</v>
      </c>
      <c r="J309" s="39">
        <v>0</v>
      </c>
      <c r="K309" s="39">
        <v>0</v>
      </c>
      <c r="L309" s="39">
        <v>0</v>
      </c>
    </row>
    <row r="310" spans="1:12" ht="12.75">
      <c r="A310" s="1"/>
      <c r="B310" s="14"/>
      <c r="C310" s="14"/>
      <c r="D310" s="14"/>
      <c r="E310" s="2"/>
      <c r="F310" s="11"/>
      <c r="H310" s="33"/>
      <c r="I310" s="33"/>
      <c r="J310" s="33"/>
      <c r="K310" s="38"/>
      <c r="L310" s="37"/>
    </row>
    <row r="311" spans="1:12" ht="12.75">
      <c r="A311" s="1"/>
      <c r="B311" s="14"/>
      <c r="C311" s="14"/>
      <c r="D311" s="44" t="s">
        <v>0</v>
      </c>
      <c r="E311" s="3"/>
      <c r="F311" s="14">
        <f>K311*E305</f>
        <v>0.5696476190476191</v>
      </c>
      <c r="H311" s="45" t="s">
        <v>10</v>
      </c>
      <c r="I311" s="9"/>
      <c r="J311" s="9"/>
      <c r="K311" s="46">
        <f>AVERAGE(H300:L309)</f>
        <v>2.6</v>
      </c>
      <c r="L311" t="s">
        <v>11</v>
      </c>
    </row>
    <row r="313" spans="1:5" ht="12.75">
      <c r="A313" s="1" t="s">
        <v>9</v>
      </c>
      <c r="B313" s="1"/>
      <c r="C313" s="1" t="s">
        <v>26</v>
      </c>
      <c r="D313" s="1"/>
      <c r="E313" s="1"/>
    </row>
    <row r="314" spans="1:5" ht="12.75">
      <c r="A314" s="20" t="s">
        <v>8</v>
      </c>
      <c r="B314" s="21">
        <v>35583</v>
      </c>
      <c r="C314" s="1"/>
      <c r="D314" s="1" t="s">
        <v>12</v>
      </c>
      <c r="E314" s="23"/>
    </row>
    <row r="315" spans="1:8" ht="12.75">
      <c r="A315" s="20"/>
      <c r="B315" s="7" t="s">
        <v>1</v>
      </c>
      <c r="C315" s="7" t="s">
        <v>2</v>
      </c>
      <c r="D315" s="8" t="s">
        <v>19</v>
      </c>
      <c r="E315" s="8" t="s">
        <v>5</v>
      </c>
      <c r="H315" s="9" t="s">
        <v>6</v>
      </c>
    </row>
    <row r="316" spans="1:12" ht="12.75">
      <c r="A316" s="10">
        <v>1</v>
      </c>
      <c r="B316" s="30">
        <v>0</v>
      </c>
      <c r="C316" s="27">
        <f>B316*2.54</f>
        <v>0</v>
      </c>
      <c r="D316" s="29">
        <v>0</v>
      </c>
      <c r="E316" s="2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</row>
    <row r="317" spans="1:12" ht="12.75">
      <c r="A317" s="10">
        <v>2</v>
      </c>
      <c r="B317" s="30">
        <v>0</v>
      </c>
      <c r="C317" s="27">
        <f>B317*2.54</f>
        <v>0</v>
      </c>
      <c r="D317" s="29">
        <v>0</v>
      </c>
      <c r="E317" s="29">
        <v>0</v>
      </c>
      <c r="H317" s="39">
        <v>0</v>
      </c>
      <c r="I317" s="39">
        <v>0</v>
      </c>
      <c r="J317" s="39">
        <v>0</v>
      </c>
      <c r="K317" s="39">
        <v>0</v>
      </c>
      <c r="L317" s="39">
        <v>0</v>
      </c>
    </row>
    <row r="318" spans="1:12" ht="12.75">
      <c r="A318" s="10">
        <v>3</v>
      </c>
      <c r="B318" s="30">
        <v>0</v>
      </c>
      <c r="C318" s="27">
        <f>B318*2.54</f>
        <v>0</v>
      </c>
      <c r="D318" s="29">
        <v>0</v>
      </c>
      <c r="E318" s="2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</row>
    <row r="319" spans="1:12" ht="12.75">
      <c r="A319" s="10">
        <v>4</v>
      </c>
      <c r="B319" s="30">
        <v>0</v>
      </c>
      <c r="C319" s="27">
        <f>B319*2.54</f>
        <v>0</v>
      </c>
      <c r="D319" s="29">
        <v>0</v>
      </c>
      <c r="E319" s="2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</row>
    <row r="320" spans="1:12" ht="12.75">
      <c r="A320" s="10">
        <v>5</v>
      </c>
      <c r="B320" s="30">
        <v>0</v>
      </c>
      <c r="C320" s="27">
        <f>B320*2.54</f>
        <v>0</v>
      </c>
      <c r="D320" s="29">
        <v>0</v>
      </c>
      <c r="E320" s="29">
        <v>0</v>
      </c>
      <c r="F320" s="8"/>
      <c r="H320" s="39">
        <v>0</v>
      </c>
      <c r="I320" s="39">
        <v>0</v>
      </c>
      <c r="J320" s="39">
        <v>0</v>
      </c>
      <c r="K320" s="39">
        <v>0</v>
      </c>
      <c r="L320" s="39">
        <v>0</v>
      </c>
    </row>
    <row r="321" spans="1:12" ht="12.75">
      <c r="A321" s="1" t="s">
        <v>7</v>
      </c>
      <c r="B321" s="14">
        <f>AVERAGE(B316:B320)</f>
        <v>0</v>
      </c>
      <c r="C321" s="12">
        <f>AVERAGE(C316:C320)</f>
        <v>0</v>
      </c>
      <c r="D321" s="14">
        <f>AVERAGE(D316:D320)</f>
        <v>0</v>
      </c>
      <c r="E321" s="2">
        <f>AVERAGE(E316:E320)</f>
        <v>0</v>
      </c>
      <c r="F321" s="11"/>
      <c r="H321" s="39">
        <v>0</v>
      </c>
      <c r="I321" s="39">
        <v>0</v>
      </c>
      <c r="J321" s="39">
        <v>0</v>
      </c>
      <c r="K321" s="39">
        <v>0</v>
      </c>
      <c r="L321" s="39">
        <v>0</v>
      </c>
    </row>
    <row r="322" spans="1:12" ht="12.75">
      <c r="A322" s="1"/>
      <c r="B322" s="14"/>
      <c r="C322" s="14"/>
      <c r="D322" s="14"/>
      <c r="E322" s="2"/>
      <c r="F322" s="11"/>
      <c r="H322" s="39">
        <v>0</v>
      </c>
      <c r="I322" s="39">
        <v>0</v>
      </c>
      <c r="J322" s="39">
        <v>0</v>
      </c>
      <c r="K322" s="39">
        <v>0</v>
      </c>
      <c r="L322" s="39">
        <v>0</v>
      </c>
    </row>
    <row r="323" spans="1:12" ht="12.75">
      <c r="A323" s="1"/>
      <c r="B323" s="14"/>
      <c r="C323" s="14"/>
      <c r="D323" s="14"/>
      <c r="E323" s="2"/>
      <c r="F323" s="11"/>
      <c r="H323" s="39">
        <v>0</v>
      </c>
      <c r="I323" s="39">
        <v>0</v>
      </c>
      <c r="J323" s="39">
        <v>0</v>
      </c>
      <c r="K323" s="39">
        <v>0</v>
      </c>
      <c r="L323" s="39">
        <v>0</v>
      </c>
    </row>
    <row r="324" spans="1:12" ht="12.75">
      <c r="A324" s="1"/>
      <c r="B324" s="14"/>
      <c r="C324" s="14"/>
      <c r="D324" s="14"/>
      <c r="E324" s="2"/>
      <c r="F324" s="11"/>
      <c r="H324" s="39">
        <v>0</v>
      </c>
      <c r="I324" s="39">
        <v>0</v>
      </c>
      <c r="J324" s="39">
        <v>0</v>
      </c>
      <c r="K324" s="39">
        <v>0</v>
      </c>
      <c r="L324" s="39">
        <v>0</v>
      </c>
    </row>
    <row r="325" spans="1:12" ht="12.75">
      <c r="A325" s="1"/>
      <c r="B325" s="14"/>
      <c r="C325" s="14"/>
      <c r="D325" s="14"/>
      <c r="E325" s="2"/>
      <c r="F325" s="11"/>
      <c r="H325" s="39">
        <v>0</v>
      </c>
      <c r="I325" s="39">
        <v>0</v>
      </c>
      <c r="J325" s="39">
        <v>0</v>
      </c>
      <c r="K325" s="39">
        <v>0</v>
      </c>
      <c r="L325" s="39">
        <v>0</v>
      </c>
    </row>
    <row r="326" spans="1:12" ht="12.75">
      <c r="A326" s="1"/>
      <c r="B326" s="14"/>
      <c r="C326" s="14"/>
      <c r="D326" s="14"/>
      <c r="E326" s="2"/>
      <c r="F326" s="11"/>
      <c r="H326" s="33"/>
      <c r="I326" s="33"/>
      <c r="J326" s="33"/>
      <c r="K326" s="38"/>
      <c r="L326" s="37"/>
    </row>
    <row r="327" spans="1:12" ht="12.75">
      <c r="A327" s="1"/>
      <c r="B327" s="14"/>
      <c r="C327" s="14"/>
      <c r="D327" s="44" t="s">
        <v>0</v>
      </c>
      <c r="E327" s="3"/>
      <c r="F327" s="14">
        <f>K327*E321</f>
        <v>0</v>
      </c>
      <c r="H327" s="45" t="s">
        <v>10</v>
      </c>
      <c r="I327" s="9"/>
      <c r="J327" s="9"/>
      <c r="K327" s="46">
        <f>AVERAGE(H316:L325)</f>
        <v>0</v>
      </c>
      <c r="L327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&amp; Environmental Research Center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Gieck</dc:creator>
  <cp:keywords/>
  <dc:description/>
  <cp:lastModifiedBy>Hansel</cp:lastModifiedBy>
  <dcterms:created xsi:type="dcterms:W3CDTF">2001-03-09T23:00:30Z</dcterms:created>
  <dcterms:modified xsi:type="dcterms:W3CDTF">2001-10-02T20:28:59Z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