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985" tabRatio="783" firstSheet="5" activeTab="12"/>
  </bookViews>
  <sheets>
    <sheet name="Plot 1" sheetId="1" r:id="rId1"/>
    <sheet name="Plot 2" sheetId="2" r:id="rId2"/>
    <sheet name="Plot 3" sheetId="3" r:id="rId3"/>
    <sheet name="Plot 4" sheetId="4" r:id="rId4"/>
    <sheet name="Franklin Bluffs" sheetId="5" r:id="rId5"/>
    <sheet name="Sagwon" sheetId="6" r:id="rId6"/>
    <sheet name="East Facing Slope" sheetId="7" r:id="rId7"/>
    <sheet name="Lower Kuparuk Transect" sheetId="8" r:id="rId8"/>
    <sheet name="Kuparuk Wetlands" sheetId="9" r:id="rId9"/>
    <sheet name="Valley Transect" sheetId="10" r:id="rId10"/>
    <sheet name="Valley Bottom" sheetId="11" r:id="rId11"/>
    <sheet name="Ablation Data" sheetId="12" r:id="rId12"/>
    <sheet name="Ablation Chart" sheetId="13" r:id="rId13"/>
  </sheets>
  <definedNames/>
  <calcPr fullCalcOnLoad="1" refMode="R1C1"/>
</workbook>
</file>

<file path=xl/sharedStrings.xml><?xml version="1.0" encoding="utf-8"?>
<sst xmlns="http://schemas.openxmlformats.org/spreadsheetml/2006/main" count="1259" uniqueCount="85">
  <si>
    <t>SITE NAME:</t>
  </si>
  <si>
    <t>Plot 1</t>
  </si>
  <si>
    <t>DATE:</t>
  </si>
  <si>
    <t>TIME:</t>
  </si>
  <si>
    <t>Depth (in)</t>
  </si>
  <si>
    <t>Depth (cm)</t>
  </si>
  <si>
    <t>H20 eq</t>
  </si>
  <si>
    <t>Density</t>
  </si>
  <si>
    <t>Average:</t>
  </si>
  <si>
    <t>Plot 2</t>
  </si>
  <si>
    <t>Plot 3</t>
  </si>
  <si>
    <t>Plot 4</t>
  </si>
  <si>
    <t>Franklin Bluffs</t>
  </si>
  <si>
    <t>Date</t>
  </si>
  <si>
    <t>Avg. SWE</t>
  </si>
  <si>
    <t>East Facing Slope</t>
  </si>
  <si>
    <t>Book 5</t>
  </si>
  <si>
    <t>Hinzman 89-92</t>
  </si>
  <si>
    <t>3:32PM</t>
  </si>
  <si>
    <t>3:15PM</t>
  </si>
  <si>
    <t>3:55PM</t>
  </si>
  <si>
    <t>4:27PM</t>
  </si>
  <si>
    <t>Valley Bottom</t>
  </si>
  <si>
    <t>VB</t>
  </si>
  <si>
    <t>5:20PM</t>
  </si>
  <si>
    <t>EFS</t>
  </si>
  <si>
    <t>5:50PM</t>
  </si>
  <si>
    <t>Kuparuk Wetlands</t>
  </si>
  <si>
    <t>Gieck Arctic Melt 92 No.2</t>
  </si>
  <si>
    <t>5:00PM</t>
  </si>
  <si>
    <t>5:40PM</t>
  </si>
  <si>
    <t>Sagwon</t>
  </si>
  <si>
    <t>FB</t>
  </si>
  <si>
    <t>1:52PM</t>
  </si>
  <si>
    <t>2:00PM</t>
  </si>
  <si>
    <t>Valley Transect</t>
  </si>
  <si>
    <t>10:30AM</t>
  </si>
  <si>
    <t>10:45AM</t>
  </si>
  <si>
    <t>11:07AM</t>
  </si>
  <si>
    <t>12:30PM</t>
  </si>
  <si>
    <t>12:50PM</t>
  </si>
  <si>
    <t>7:38AM</t>
  </si>
  <si>
    <t>8:20AM</t>
  </si>
  <si>
    <t>9:00AM</t>
  </si>
  <si>
    <t>9:20AM</t>
  </si>
  <si>
    <t>10:15PM</t>
  </si>
  <si>
    <t>8:40PM</t>
  </si>
  <si>
    <t>9:50AM</t>
  </si>
  <si>
    <t>10:10AM</t>
  </si>
  <si>
    <t>10:47AM</t>
  </si>
  <si>
    <t>11:10AM</t>
  </si>
  <si>
    <t>11:51AM</t>
  </si>
  <si>
    <t>8:50AM</t>
  </si>
  <si>
    <t>9:18AM</t>
  </si>
  <si>
    <t>10:40AM</t>
  </si>
  <si>
    <t>2:50PM</t>
  </si>
  <si>
    <t>10:05AM</t>
  </si>
  <si>
    <t>10:17AM</t>
  </si>
  <si>
    <t>10:53AM</t>
  </si>
  <si>
    <t>11:15AM</t>
  </si>
  <si>
    <t>3:30PM</t>
  </si>
  <si>
    <t>10:53PM</t>
  </si>
  <si>
    <t>Gieck Arctic Melt 92 No.1</t>
  </si>
  <si>
    <t>RJR 1992</t>
  </si>
  <si>
    <t>10:50AM</t>
  </si>
  <si>
    <t>S Kuparuk Wetlands</t>
  </si>
  <si>
    <t>4:50PM</t>
  </si>
  <si>
    <t>Lower Kuparuk Transect</t>
  </si>
  <si>
    <t xml:space="preserve">Average depth: </t>
  </si>
  <si>
    <t>cm</t>
  </si>
  <si>
    <t>Average SWE:</t>
  </si>
  <si>
    <t>Depths in (in)</t>
  </si>
  <si>
    <t>FB Transect</t>
  </si>
  <si>
    <t>in</t>
  </si>
  <si>
    <t>Depths in cm</t>
  </si>
  <si>
    <t>10:25AM</t>
  </si>
  <si>
    <t>11:45AM</t>
  </si>
  <si>
    <t>11:00AM</t>
  </si>
  <si>
    <t>10:35AM</t>
  </si>
  <si>
    <t>11:35AM</t>
  </si>
  <si>
    <t>11:50AM</t>
  </si>
  <si>
    <t>10:15AM</t>
  </si>
  <si>
    <t>11:20AM</t>
  </si>
  <si>
    <t>12:45PM</t>
  </si>
  <si>
    <t>Kuparuk Transect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</si>
</sst>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21.25"/>
      <name val="Arial"/>
      <family val="2"/>
    </font>
    <font>
      <sz val="11.7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18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1992 Snow Ablation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8"/>
          <c:w val="0.92725"/>
          <c:h val="0.9235"/>
        </c:manualLayout>
      </c:layout>
      <c:scatterChart>
        <c:scatterStyle val="smooth"/>
        <c:varyColors val="0"/>
        <c:ser>
          <c:idx val="0"/>
          <c:order val="0"/>
          <c:tx>
            <c:strRef>
              <c:f>'Ablation Data'!$A$2:$B$2</c:f>
              <c:strCache>
                <c:ptCount val="1"/>
                <c:pt idx="0">
                  <c:v>Plot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Data'!$A$9:$A$21</c:f>
              <c:strCache>
                <c:ptCount val="13"/>
                <c:pt idx="0">
                  <c:v>33740</c:v>
                </c:pt>
                <c:pt idx="1">
                  <c:v>33747</c:v>
                </c:pt>
                <c:pt idx="2">
                  <c:v>33749</c:v>
                </c:pt>
                <c:pt idx="3">
                  <c:v>33750</c:v>
                </c:pt>
                <c:pt idx="4">
                  <c:v>33751</c:v>
                </c:pt>
                <c:pt idx="5">
                  <c:v>33752</c:v>
                </c:pt>
                <c:pt idx="6">
                  <c:v>33753</c:v>
                </c:pt>
                <c:pt idx="7">
                  <c:v>33754</c:v>
                </c:pt>
                <c:pt idx="8">
                  <c:v>33757</c:v>
                </c:pt>
                <c:pt idx="9">
                  <c:v>33758</c:v>
                </c:pt>
                <c:pt idx="10">
                  <c:v>33759</c:v>
                </c:pt>
                <c:pt idx="11">
                  <c:v>33760</c:v>
                </c:pt>
                <c:pt idx="12">
                  <c:v>33761</c:v>
                </c:pt>
              </c:strCache>
            </c:strRef>
          </c:xVal>
          <c:yVal>
            <c:numRef>
              <c:f>'Ablation Data'!$B$9:$B$21</c:f>
              <c:numCache>
                <c:ptCount val="13"/>
                <c:pt idx="0">
                  <c:v>6.15</c:v>
                </c:pt>
                <c:pt idx="1">
                  <c:v>6.95</c:v>
                </c:pt>
                <c:pt idx="2">
                  <c:v>6.68</c:v>
                </c:pt>
                <c:pt idx="3">
                  <c:v>6.56</c:v>
                </c:pt>
                <c:pt idx="4">
                  <c:v>6.52</c:v>
                </c:pt>
                <c:pt idx="5">
                  <c:v>6.67</c:v>
                </c:pt>
                <c:pt idx="6">
                  <c:v>6.31</c:v>
                </c:pt>
                <c:pt idx="7">
                  <c:v>6.44</c:v>
                </c:pt>
                <c:pt idx="8">
                  <c:v>4.65</c:v>
                </c:pt>
                <c:pt idx="9">
                  <c:v>3.94</c:v>
                </c:pt>
                <c:pt idx="10">
                  <c:v>3.62</c:v>
                </c:pt>
                <c:pt idx="11">
                  <c:v>2.94</c:v>
                </c:pt>
                <c:pt idx="12">
                  <c:v>3.11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'Ablation Data'!$C$2:$D$2</c:f>
              <c:strCache>
                <c:ptCount val="1"/>
                <c:pt idx="0">
                  <c:v>Plot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Data'!$C$9:$C$21</c:f>
              <c:strCache>
                <c:ptCount val="13"/>
                <c:pt idx="0">
                  <c:v>33741</c:v>
                </c:pt>
                <c:pt idx="1">
                  <c:v>33747</c:v>
                </c:pt>
                <c:pt idx="2">
                  <c:v>33749</c:v>
                </c:pt>
                <c:pt idx="3">
                  <c:v>33750</c:v>
                </c:pt>
                <c:pt idx="4">
                  <c:v>33751</c:v>
                </c:pt>
                <c:pt idx="5">
                  <c:v>33752</c:v>
                </c:pt>
                <c:pt idx="6">
                  <c:v>33753</c:v>
                </c:pt>
                <c:pt idx="7">
                  <c:v>33754</c:v>
                </c:pt>
                <c:pt idx="8">
                  <c:v>33757</c:v>
                </c:pt>
                <c:pt idx="9">
                  <c:v>33758</c:v>
                </c:pt>
                <c:pt idx="10">
                  <c:v>33759</c:v>
                </c:pt>
                <c:pt idx="11">
                  <c:v>33760</c:v>
                </c:pt>
                <c:pt idx="12">
                  <c:v>33761</c:v>
                </c:pt>
              </c:strCache>
            </c:strRef>
          </c:xVal>
          <c:yVal>
            <c:numRef>
              <c:f>'Ablation Data'!$D$9:$D$21</c:f>
              <c:numCache>
                <c:ptCount val="13"/>
                <c:pt idx="0">
                  <c:v>4.6</c:v>
                </c:pt>
                <c:pt idx="1">
                  <c:v>5.06</c:v>
                </c:pt>
                <c:pt idx="2">
                  <c:v>4.75</c:v>
                </c:pt>
                <c:pt idx="3">
                  <c:v>4.7</c:v>
                </c:pt>
                <c:pt idx="4">
                  <c:v>4.87</c:v>
                </c:pt>
                <c:pt idx="5">
                  <c:v>5.3</c:v>
                </c:pt>
                <c:pt idx="6">
                  <c:v>5.1</c:v>
                </c:pt>
                <c:pt idx="7">
                  <c:v>4.36</c:v>
                </c:pt>
                <c:pt idx="8">
                  <c:v>3.42</c:v>
                </c:pt>
                <c:pt idx="9">
                  <c:v>2.23</c:v>
                </c:pt>
                <c:pt idx="10">
                  <c:v>1.95</c:v>
                </c:pt>
                <c:pt idx="11">
                  <c:v>0.92</c:v>
                </c:pt>
                <c:pt idx="12">
                  <c:v>1.94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'Ablation Data'!$E$2:$F$2</c:f>
              <c:strCache>
                <c:ptCount val="1"/>
                <c:pt idx="0">
                  <c:v>Plot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Data'!$E$9:$E$21</c:f>
              <c:strCache>
                <c:ptCount val="13"/>
                <c:pt idx="0">
                  <c:v>33741</c:v>
                </c:pt>
                <c:pt idx="1">
                  <c:v>33747</c:v>
                </c:pt>
                <c:pt idx="2">
                  <c:v>33749</c:v>
                </c:pt>
                <c:pt idx="3">
                  <c:v>33750</c:v>
                </c:pt>
                <c:pt idx="4">
                  <c:v>33751</c:v>
                </c:pt>
                <c:pt idx="5">
                  <c:v>33752</c:v>
                </c:pt>
                <c:pt idx="6">
                  <c:v>33753</c:v>
                </c:pt>
                <c:pt idx="7">
                  <c:v>33754</c:v>
                </c:pt>
                <c:pt idx="8">
                  <c:v>33757</c:v>
                </c:pt>
                <c:pt idx="9">
                  <c:v>33758</c:v>
                </c:pt>
                <c:pt idx="10">
                  <c:v>33759</c:v>
                </c:pt>
                <c:pt idx="11">
                  <c:v>33760</c:v>
                </c:pt>
                <c:pt idx="12">
                  <c:v>33761</c:v>
                </c:pt>
              </c:strCache>
            </c:strRef>
          </c:xVal>
          <c:yVal>
            <c:numRef>
              <c:f>'Ablation Data'!$F$9:$F$21</c:f>
              <c:numCache>
                <c:ptCount val="13"/>
                <c:pt idx="0">
                  <c:v>4.7</c:v>
                </c:pt>
                <c:pt idx="1">
                  <c:v>5.44</c:v>
                </c:pt>
                <c:pt idx="2">
                  <c:v>5.19</c:v>
                </c:pt>
                <c:pt idx="3">
                  <c:v>4.62</c:v>
                </c:pt>
                <c:pt idx="4">
                  <c:v>4.7</c:v>
                </c:pt>
                <c:pt idx="5">
                  <c:v>4.52</c:v>
                </c:pt>
                <c:pt idx="6">
                  <c:v>4.29</c:v>
                </c:pt>
                <c:pt idx="7">
                  <c:v>4.31</c:v>
                </c:pt>
                <c:pt idx="8">
                  <c:v>2.25</c:v>
                </c:pt>
                <c:pt idx="9">
                  <c:v>1.82</c:v>
                </c:pt>
                <c:pt idx="10">
                  <c:v>1.6</c:v>
                </c:pt>
                <c:pt idx="11">
                  <c:v>1.08</c:v>
                </c:pt>
                <c:pt idx="12">
                  <c:v>0.98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'Ablation Data'!$G$2:$H$2</c:f>
              <c:strCache>
                <c:ptCount val="1"/>
                <c:pt idx="0">
                  <c:v>Plot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Data'!$G$9:$G$20</c:f>
              <c:strCache>
                <c:ptCount val="12"/>
                <c:pt idx="0">
                  <c:v>33747</c:v>
                </c:pt>
                <c:pt idx="1">
                  <c:v>33749</c:v>
                </c:pt>
                <c:pt idx="2">
                  <c:v>33750</c:v>
                </c:pt>
                <c:pt idx="3">
                  <c:v>33751</c:v>
                </c:pt>
                <c:pt idx="4">
                  <c:v>33752</c:v>
                </c:pt>
                <c:pt idx="5">
                  <c:v>33753</c:v>
                </c:pt>
                <c:pt idx="6">
                  <c:v>33754</c:v>
                </c:pt>
                <c:pt idx="7">
                  <c:v>33757</c:v>
                </c:pt>
                <c:pt idx="8">
                  <c:v>33758</c:v>
                </c:pt>
                <c:pt idx="9">
                  <c:v>33759</c:v>
                </c:pt>
                <c:pt idx="10">
                  <c:v>33760</c:v>
                </c:pt>
                <c:pt idx="11">
                  <c:v>33761</c:v>
                </c:pt>
              </c:strCache>
            </c:strRef>
          </c:xVal>
          <c:yVal>
            <c:numRef>
              <c:f>'Ablation Data'!$H$9:$H$20</c:f>
              <c:numCache>
                <c:ptCount val="12"/>
                <c:pt idx="0">
                  <c:v>6.62</c:v>
                </c:pt>
                <c:pt idx="1">
                  <c:v>6.36</c:v>
                </c:pt>
                <c:pt idx="2">
                  <c:v>6.03</c:v>
                </c:pt>
                <c:pt idx="3">
                  <c:v>5.77</c:v>
                </c:pt>
                <c:pt idx="4">
                  <c:v>5.86</c:v>
                </c:pt>
                <c:pt idx="5">
                  <c:v>5.93</c:v>
                </c:pt>
                <c:pt idx="6">
                  <c:v>5.39</c:v>
                </c:pt>
                <c:pt idx="7">
                  <c:v>4.04</c:v>
                </c:pt>
                <c:pt idx="8">
                  <c:v>3.76</c:v>
                </c:pt>
                <c:pt idx="9">
                  <c:v>3.14</c:v>
                </c:pt>
                <c:pt idx="10">
                  <c:v>2.72</c:v>
                </c:pt>
                <c:pt idx="11">
                  <c:v>2.47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'Ablation Data'!$M$2:$N$2</c:f>
              <c:strCache>
                <c:ptCount val="1"/>
                <c:pt idx="0">
                  <c:v>East Facing Slope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Data'!$M$9:$M$19</c:f>
              <c:strCache>
                <c:ptCount val="11"/>
                <c:pt idx="0">
                  <c:v>33747</c:v>
                </c:pt>
                <c:pt idx="1">
                  <c:v>33749</c:v>
                </c:pt>
                <c:pt idx="2">
                  <c:v>33750</c:v>
                </c:pt>
                <c:pt idx="3">
                  <c:v>33751</c:v>
                </c:pt>
                <c:pt idx="4">
                  <c:v>33752</c:v>
                </c:pt>
                <c:pt idx="5">
                  <c:v>33753</c:v>
                </c:pt>
                <c:pt idx="6">
                  <c:v>33757</c:v>
                </c:pt>
                <c:pt idx="7">
                  <c:v>33758</c:v>
                </c:pt>
                <c:pt idx="8">
                  <c:v>33759</c:v>
                </c:pt>
                <c:pt idx="9">
                  <c:v>33760</c:v>
                </c:pt>
                <c:pt idx="10">
                  <c:v>33761</c:v>
                </c:pt>
              </c:strCache>
            </c:strRef>
          </c:xVal>
          <c:yVal>
            <c:numRef>
              <c:f>'Ablation Data'!$N$9:$N$19</c:f>
              <c:numCache>
                <c:ptCount val="11"/>
                <c:pt idx="0">
                  <c:v>8.72</c:v>
                </c:pt>
                <c:pt idx="1">
                  <c:v>9.09</c:v>
                </c:pt>
                <c:pt idx="2">
                  <c:v>8.49</c:v>
                </c:pt>
                <c:pt idx="3">
                  <c:v>7.65</c:v>
                </c:pt>
                <c:pt idx="4">
                  <c:v>7.5</c:v>
                </c:pt>
                <c:pt idx="5">
                  <c:v>7.51</c:v>
                </c:pt>
                <c:pt idx="6">
                  <c:v>5.83</c:v>
                </c:pt>
                <c:pt idx="7">
                  <c:v>5.06</c:v>
                </c:pt>
                <c:pt idx="8">
                  <c:v>5.2</c:v>
                </c:pt>
                <c:pt idx="9">
                  <c:v>4.89</c:v>
                </c:pt>
                <c:pt idx="10">
                  <c:v>4.68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'Ablation Data'!$O$2:$P$2</c:f>
              <c:strCache>
                <c:ptCount val="1"/>
                <c:pt idx="0">
                  <c:v>Valley Bottom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Data'!$O$9:$O$20</c:f>
              <c:strCache>
                <c:ptCount val="12"/>
                <c:pt idx="0">
                  <c:v>33747</c:v>
                </c:pt>
                <c:pt idx="1">
                  <c:v>33749</c:v>
                </c:pt>
                <c:pt idx="2">
                  <c:v>33750</c:v>
                </c:pt>
                <c:pt idx="3">
                  <c:v>33751</c:v>
                </c:pt>
                <c:pt idx="4">
                  <c:v>33752</c:v>
                </c:pt>
                <c:pt idx="5">
                  <c:v>33753</c:v>
                </c:pt>
                <c:pt idx="6">
                  <c:v>33754</c:v>
                </c:pt>
                <c:pt idx="7">
                  <c:v>33757</c:v>
                </c:pt>
                <c:pt idx="8">
                  <c:v>33758</c:v>
                </c:pt>
                <c:pt idx="9">
                  <c:v>33759</c:v>
                </c:pt>
                <c:pt idx="10">
                  <c:v>33760</c:v>
                </c:pt>
                <c:pt idx="11">
                  <c:v>33761</c:v>
                </c:pt>
              </c:strCache>
            </c:strRef>
          </c:xVal>
          <c:yVal>
            <c:numRef>
              <c:f>'Ablation Data'!$P$9:$P$20</c:f>
              <c:numCache>
                <c:ptCount val="12"/>
                <c:pt idx="0">
                  <c:v>9.38</c:v>
                </c:pt>
                <c:pt idx="1">
                  <c:v>9.13</c:v>
                </c:pt>
                <c:pt idx="2">
                  <c:v>9.22</c:v>
                </c:pt>
                <c:pt idx="3">
                  <c:v>8.88</c:v>
                </c:pt>
                <c:pt idx="4">
                  <c:v>9.17</c:v>
                </c:pt>
                <c:pt idx="5">
                  <c:v>8.95</c:v>
                </c:pt>
                <c:pt idx="6">
                  <c:v>8.49</c:v>
                </c:pt>
                <c:pt idx="7">
                  <c:v>6.71</c:v>
                </c:pt>
                <c:pt idx="8">
                  <c:v>7.24</c:v>
                </c:pt>
                <c:pt idx="9">
                  <c:v>5.86</c:v>
                </c:pt>
                <c:pt idx="10">
                  <c:v>5.32</c:v>
                </c:pt>
                <c:pt idx="11">
                  <c:v>4.98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'Ablation Data'!$Q$2:$R$2</c:f>
              <c:strCache>
                <c:ptCount val="1"/>
                <c:pt idx="0">
                  <c:v>Kuparuk Wetlands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Data'!$Q$7:$Q$10</c:f>
              <c:strCache>
                <c:ptCount val="4"/>
                <c:pt idx="0">
                  <c:v>33720</c:v>
                </c:pt>
                <c:pt idx="1">
                  <c:v>33739</c:v>
                </c:pt>
                <c:pt idx="2">
                  <c:v>33745</c:v>
                </c:pt>
                <c:pt idx="3">
                  <c:v>33748</c:v>
                </c:pt>
              </c:strCache>
            </c:strRef>
          </c:xVal>
          <c:yVal>
            <c:numRef>
              <c:f>'Ablation Data'!$R$7:$R$10</c:f>
              <c:numCache>
                <c:ptCount val="4"/>
                <c:pt idx="0">
                  <c:v>1.3</c:v>
                </c:pt>
                <c:pt idx="1">
                  <c:v>2.3</c:v>
                </c:pt>
                <c:pt idx="2">
                  <c:v>1.1</c:v>
                </c:pt>
                <c:pt idx="3">
                  <c:v>0.8</c:v>
                </c:pt>
              </c:numCache>
            </c:numRef>
          </c:yVal>
          <c:smooth val="1"/>
        </c:ser>
        <c:axId val="50410024"/>
        <c:axId val="51037033"/>
      </c:scatterChart>
      <c:valAx>
        <c:axId val="50410024"/>
        <c:scaling>
          <c:orientation val="minMax"/>
          <c:max val="33763"/>
          <c:min val="3371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037033"/>
        <c:crosses val="autoZero"/>
        <c:crossBetween val="midCat"/>
        <c:dispUnits/>
        <c:majorUnit val="7"/>
      </c:valAx>
      <c:valAx>
        <c:axId val="51037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"/>
                    <a:ea typeface="Arial"/>
                    <a:cs typeface="Arial"/>
                  </a:rPr>
                  <a:t>Snow Water Equivalent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410024"/>
        <c:crosses val="autoZero"/>
        <c:crossBetween val="midCat"/>
        <c:dispUnits/>
      </c:valAx>
      <c:spPr>
        <a:noFill/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1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66"/>
  <sheetViews>
    <sheetView workbookViewId="0" topLeftCell="A230">
      <selection activeCell="D260" sqref="D260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</v>
      </c>
      <c r="D4" s="2"/>
      <c r="E4" s="2"/>
      <c r="F4" t="s">
        <v>17</v>
      </c>
    </row>
    <row r="5" spans="1:6" ht="12.75">
      <c r="A5" s="3" t="s">
        <v>2</v>
      </c>
      <c r="B5" s="4">
        <v>33944</v>
      </c>
      <c r="C5" s="2"/>
      <c r="D5" s="2" t="s">
        <v>3</v>
      </c>
      <c r="E5" s="2" t="s">
        <v>19</v>
      </c>
      <c r="F5" t="s">
        <v>16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18</v>
      </c>
      <c r="C8" s="1">
        <f aca="true" t="shared" si="0" ref="C8:C17">B8*2.54</f>
        <v>45.72</v>
      </c>
      <c r="D8" s="8">
        <v>4.3</v>
      </c>
      <c r="E8" s="9">
        <f aca="true" t="shared" si="1" ref="E8:E17">D8/B8</f>
        <v>0.23888888888888887</v>
      </c>
    </row>
    <row r="9" spans="1:5" ht="12.75">
      <c r="A9" s="1">
        <v>2</v>
      </c>
      <c r="B9" s="8">
        <v>15</v>
      </c>
      <c r="C9" s="1">
        <f t="shared" si="0"/>
        <v>38.1</v>
      </c>
      <c r="D9" s="8">
        <v>3.5</v>
      </c>
      <c r="E9" s="9">
        <f t="shared" si="1"/>
        <v>0.23333333333333334</v>
      </c>
    </row>
    <row r="10" spans="1:5" ht="12.75">
      <c r="A10" s="1">
        <v>3</v>
      </c>
      <c r="B10" s="8">
        <v>15</v>
      </c>
      <c r="C10" s="1">
        <f t="shared" si="0"/>
        <v>38.1</v>
      </c>
      <c r="D10" s="8">
        <v>2.6</v>
      </c>
      <c r="E10" s="9">
        <f t="shared" si="1"/>
        <v>0.17333333333333334</v>
      </c>
    </row>
    <row r="11" spans="1:5" ht="12.75">
      <c r="A11" s="1">
        <v>4</v>
      </c>
      <c r="B11" s="8">
        <v>10</v>
      </c>
      <c r="C11" s="1">
        <f t="shared" si="0"/>
        <v>25.4</v>
      </c>
      <c r="D11" s="8">
        <v>2.1</v>
      </c>
      <c r="E11" s="9">
        <f t="shared" si="1"/>
        <v>0.21000000000000002</v>
      </c>
    </row>
    <row r="12" spans="1:5" ht="12.75">
      <c r="A12" s="1">
        <v>5</v>
      </c>
      <c r="B12" s="8">
        <v>10</v>
      </c>
      <c r="C12" s="1">
        <f t="shared" si="0"/>
        <v>25.4</v>
      </c>
      <c r="D12" s="8">
        <v>2</v>
      </c>
      <c r="E12" s="9">
        <f t="shared" si="1"/>
        <v>0.2</v>
      </c>
    </row>
    <row r="13" spans="1:5" ht="12.75">
      <c r="A13" s="1">
        <v>6</v>
      </c>
      <c r="B13" s="8">
        <v>15</v>
      </c>
      <c r="C13" s="1">
        <f t="shared" si="0"/>
        <v>38.1</v>
      </c>
      <c r="D13" s="8">
        <v>4</v>
      </c>
      <c r="E13" s="9">
        <f t="shared" si="1"/>
        <v>0.26666666666666666</v>
      </c>
    </row>
    <row r="14" spans="1:5" ht="12.75">
      <c r="A14" s="1">
        <v>7</v>
      </c>
      <c r="B14" s="8">
        <v>11</v>
      </c>
      <c r="C14" s="1">
        <f t="shared" si="0"/>
        <v>27.94</v>
      </c>
      <c r="D14" s="8">
        <v>2</v>
      </c>
      <c r="E14" s="9">
        <f t="shared" si="1"/>
        <v>0.18181818181818182</v>
      </c>
    </row>
    <row r="15" spans="1:5" ht="12.75">
      <c r="A15" s="1">
        <v>8</v>
      </c>
      <c r="B15" s="8">
        <v>13</v>
      </c>
      <c r="C15" s="1">
        <f t="shared" si="0"/>
        <v>33.02</v>
      </c>
      <c r="D15" s="8">
        <v>2.15</v>
      </c>
      <c r="E15" s="9">
        <f t="shared" si="1"/>
        <v>0.16538461538461538</v>
      </c>
    </row>
    <row r="16" spans="1:5" ht="12.75">
      <c r="A16" s="1">
        <v>9</v>
      </c>
      <c r="B16" s="8">
        <v>13</v>
      </c>
      <c r="C16" s="1">
        <f t="shared" si="0"/>
        <v>33.02</v>
      </c>
      <c r="D16" s="8">
        <v>2.2</v>
      </c>
      <c r="E16" s="9">
        <f t="shared" si="1"/>
        <v>0.16923076923076924</v>
      </c>
    </row>
    <row r="17" spans="1:5" ht="12.75">
      <c r="A17" s="1">
        <v>10</v>
      </c>
      <c r="B17" s="8">
        <v>9</v>
      </c>
      <c r="C17" s="1">
        <f t="shared" si="0"/>
        <v>22.86</v>
      </c>
      <c r="D17" s="8">
        <v>1.3</v>
      </c>
      <c r="E17" s="9">
        <f t="shared" si="1"/>
        <v>0.14444444444444446</v>
      </c>
    </row>
    <row r="18" spans="1:5" ht="12.75">
      <c r="A18" s="2" t="s">
        <v>8</v>
      </c>
      <c r="B18" s="10">
        <f>AVERAGE(B8:B17)</f>
        <v>12.9</v>
      </c>
      <c r="C18" s="10">
        <f>AVERAGE(C8:C17)</f>
        <v>32.766</v>
      </c>
      <c r="D18" s="11">
        <f>AVERAGE(D8:D17)</f>
        <v>2.6149999999999998</v>
      </c>
      <c r="E18" s="12">
        <f>AVERAGE(E8:E17)</f>
        <v>0.19831002331002331</v>
      </c>
    </row>
    <row r="19" spans="1:5" ht="12.75">
      <c r="A19" s="1"/>
      <c r="B19" s="8"/>
      <c r="C19" s="1"/>
      <c r="D19" s="8"/>
      <c r="E19" s="9"/>
    </row>
    <row r="20" spans="1:6" ht="12.75">
      <c r="A20" s="2" t="s">
        <v>0</v>
      </c>
      <c r="B20" s="2"/>
      <c r="C20" s="2" t="s">
        <v>1</v>
      </c>
      <c r="D20" s="2"/>
      <c r="E20" s="2"/>
      <c r="F20" t="s">
        <v>28</v>
      </c>
    </row>
    <row r="21" spans="1:5" ht="12.75">
      <c r="A21" s="3" t="s">
        <v>2</v>
      </c>
      <c r="B21" s="4">
        <v>33649</v>
      </c>
      <c r="C21" s="2"/>
      <c r="D21" s="2" t="s">
        <v>3</v>
      </c>
      <c r="E21" s="2" t="s">
        <v>29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25</v>
      </c>
      <c r="C24" s="1"/>
      <c r="D24" s="8">
        <v>6.1</v>
      </c>
      <c r="E24" s="9">
        <f aca="true" t="shared" si="2" ref="E24:E33">D24/B24</f>
        <v>0.244</v>
      </c>
    </row>
    <row r="25" spans="1:5" ht="12.75">
      <c r="A25" s="1">
        <v>2</v>
      </c>
      <c r="B25" s="8">
        <v>20</v>
      </c>
      <c r="C25" s="1">
        <f aca="true" t="shared" si="3" ref="C25:C33">B25*2.54</f>
        <v>50.8</v>
      </c>
      <c r="D25" s="8">
        <v>4.6</v>
      </c>
      <c r="E25" s="9">
        <f t="shared" si="2"/>
        <v>0.22999999999999998</v>
      </c>
    </row>
    <row r="26" spans="1:5" ht="12.75">
      <c r="A26" s="1">
        <v>3</v>
      </c>
      <c r="B26" s="8">
        <v>17</v>
      </c>
      <c r="C26" s="1">
        <f t="shared" si="3"/>
        <v>43.18</v>
      </c>
      <c r="D26" s="8">
        <v>4.7</v>
      </c>
      <c r="E26" s="9">
        <f t="shared" si="2"/>
        <v>0.27647058823529413</v>
      </c>
    </row>
    <row r="27" spans="1:5" ht="12.75">
      <c r="A27" s="1">
        <v>4</v>
      </c>
      <c r="B27" s="8">
        <v>16</v>
      </c>
      <c r="C27" s="1">
        <f t="shared" si="3"/>
        <v>40.64</v>
      </c>
      <c r="D27" s="8">
        <v>3.8</v>
      </c>
      <c r="E27" s="9">
        <f t="shared" si="2"/>
        <v>0.2375</v>
      </c>
    </row>
    <row r="28" spans="1:5" ht="12.75">
      <c r="A28" s="1">
        <v>5</v>
      </c>
      <c r="B28" s="8">
        <v>20</v>
      </c>
      <c r="C28" s="1">
        <f t="shared" si="3"/>
        <v>50.8</v>
      </c>
      <c r="D28" s="8">
        <v>4.2</v>
      </c>
      <c r="E28" s="9">
        <f t="shared" si="2"/>
        <v>0.21000000000000002</v>
      </c>
    </row>
    <row r="29" spans="1:5" ht="12.75">
      <c r="A29" s="1">
        <v>6</v>
      </c>
      <c r="B29" s="8">
        <v>15</v>
      </c>
      <c r="C29" s="1">
        <f t="shared" si="3"/>
        <v>38.1</v>
      </c>
      <c r="D29" s="8">
        <v>3.2</v>
      </c>
      <c r="E29" s="9">
        <f t="shared" si="2"/>
        <v>0.21333333333333335</v>
      </c>
    </row>
    <row r="30" spans="1:5" ht="12.75">
      <c r="A30" s="1">
        <v>7</v>
      </c>
      <c r="B30" s="8">
        <v>18</v>
      </c>
      <c r="C30" s="1">
        <f t="shared" si="3"/>
        <v>45.72</v>
      </c>
      <c r="D30" s="8">
        <v>4.2</v>
      </c>
      <c r="E30" s="9">
        <f t="shared" si="2"/>
        <v>0.23333333333333334</v>
      </c>
    </row>
    <row r="31" spans="1:5" ht="12.75">
      <c r="A31" s="1">
        <v>8</v>
      </c>
      <c r="B31" s="8">
        <v>11</v>
      </c>
      <c r="C31" s="1">
        <f t="shared" si="3"/>
        <v>27.94</v>
      </c>
      <c r="D31" s="8">
        <v>3.5</v>
      </c>
      <c r="E31" s="9">
        <f t="shared" si="2"/>
        <v>0.3181818181818182</v>
      </c>
    </row>
    <row r="32" spans="1:5" ht="12.75">
      <c r="A32" s="1">
        <v>9</v>
      </c>
      <c r="B32" s="8">
        <v>20</v>
      </c>
      <c r="C32" s="1">
        <f t="shared" si="3"/>
        <v>50.8</v>
      </c>
      <c r="D32" s="8">
        <v>3.6</v>
      </c>
      <c r="E32" s="9">
        <f t="shared" si="2"/>
        <v>0.18</v>
      </c>
    </row>
    <row r="33" spans="1:5" ht="12.75">
      <c r="A33" s="1">
        <v>10</v>
      </c>
      <c r="B33" s="8">
        <v>18</v>
      </c>
      <c r="C33" s="1">
        <f t="shared" si="3"/>
        <v>45.72</v>
      </c>
      <c r="D33" s="8">
        <v>3.4</v>
      </c>
      <c r="E33" s="9">
        <f t="shared" si="2"/>
        <v>0.18888888888888888</v>
      </c>
    </row>
    <row r="34" spans="1:5" ht="12.75">
      <c r="A34" s="2" t="s">
        <v>8</v>
      </c>
      <c r="B34" s="10">
        <f>AVERAGE(B24:B33)</f>
        <v>18</v>
      </c>
      <c r="C34" s="10">
        <f>AVERAGE(C24:C33)</f>
        <v>43.74444444444445</v>
      </c>
      <c r="D34" s="11">
        <f>AVERAGE(D24:D33)</f>
        <v>4.13</v>
      </c>
      <c r="E34" s="12">
        <f>AVERAGE(E24:E33)</f>
        <v>0.23317079619726674</v>
      </c>
    </row>
    <row r="35" spans="1:5" ht="12.75">
      <c r="A35" s="2"/>
      <c r="B35" s="10"/>
      <c r="C35" s="10"/>
      <c r="D35" s="11"/>
      <c r="E35" s="12"/>
    </row>
    <row r="36" spans="1:6" ht="12.75">
      <c r="A36" s="2" t="s">
        <v>0</v>
      </c>
      <c r="B36" s="2"/>
      <c r="C36" s="2" t="s">
        <v>1</v>
      </c>
      <c r="D36" s="2"/>
      <c r="E36" s="2"/>
      <c r="F36" t="s">
        <v>63</v>
      </c>
    </row>
    <row r="37" spans="1:5" ht="12.75">
      <c r="A37" s="3" t="s">
        <v>2</v>
      </c>
      <c r="B37" s="4">
        <v>33722</v>
      </c>
      <c r="C37" s="2"/>
      <c r="D37" s="2" t="s">
        <v>3</v>
      </c>
      <c r="E37" s="25"/>
    </row>
    <row r="38" spans="8:12" ht="12.75">
      <c r="H38" s="26"/>
      <c r="I38" s="26"/>
      <c r="J38" s="26"/>
      <c r="K38" s="26"/>
      <c r="L38" s="26"/>
    </row>
    <row r="39" spans="1:12" ht="12.75">
      <c r="A39" s="5"/>
      <c r="B39" s="6" t="s">
        <v>4</v>
      </c>
      <c r="C39" s="6" t="s">
        <v>5</v>
      </c>
      <c r="D39" s="7" t="s">
        <v>6</v>
      </c>
      <c r="E39" s="7" t="s">
        <v>7</v>
      </c>
      <c r="F39" s="7"/>
      <c r="H39" s="20" t="s">
        <v>74</v>
      </c>
      <c r="I39" s="20"/>
      <c r="J39" s="20"/>
      <c r="K39" s="20"/>
      <c r="L39" s="20"/>
    </row>
    <row r="40" spans="1:12" ht="12.75">
      <c r="A40" s="1">
        <v>1</v>
      </c>
      <c r="B40" s="27">
        <v>24</v>
      </c>
      <c r="C40" s="18">
        <f>B40/2.54</f>
        <v>9.448818897637794</v>
      </c>
      <c r="D40" s="27">
        <v>5.4</v>
      </c>
      <c r="E40" s="9">
        <f aca="true" t="shared" si="4" ref="E40:E49">D40/B40</f>
        <v>0.225</v>
      </c>
      <c r="F40" s="28"/>
      <c r="H40" s="21">
        <v>27</v>
      </c>
      <c r="I40" s="21">
        <v>29</v>
      </c>
      <c r="J40" s="21">
        <v>29.5</v>
      </c>
      <c r="K40" s="21">
        <v>26.5</v>
      </c>
      <c r="L40" s="21"/>
    </row>
    <row r="41" spans="1:12" ht="12.75">
      <c r="A41" s="1">
        <v>2</v>
      </c>
      <c r="B41" s="27">
        <v>20.5</v>
      </c>
      <c r="C41" s="18">
        <f aca="true" t="shared" si="5" ref="C41:C49">B41/2.54</f>
        <v>8.070866141732283</v>
      </c>
      <c r="D41" s="27">
        <v>4.5</v>
      </c>
      <c r="E41" s="9">
        <f t="shared" si="4"/>
        <v>0.21951219512195122</v>
      </c>
      <c r="F41" s="28"/>
      <c r="H41" s="21">
        <v>25.5</v>
      </c>
      <c r="I41" s="21">
        <v>27</v>
      </c>
      <c r="J41" s="21">
        <v>21.5</v>
      </c>
      <c r="K41" s="29">
        <v>23</v>
      </c>
      <c r="L41" s="21"/>
    </row>
    <row r="42" spans="1:12" ht="12.75">
      <c r="A42" s="1">
        <v>3</v>
      </c>
      <c r="B42" s="27">
        <v>20.5</v>
      </c>
      <c r="C42" s="18">
        <f t="shared" si="5"/>
        <v>8.070866141732283</v>
      </c>
      <c r="D42" s="27">
        <v>4.6</v>
      </c>
      <c r="E42" s="9">
        <f t="shared" si="4"/>
        <v>0.224390243902439</v>
      </c>
      <c r="F42" s="28"/>
      <c r="H42" s="21">
        <v>24.5</v>
      </c>
      <c r="I42" s="21">
        <v>27</v>
      </c>
      <c r="J42" s="21">
        <v>24.5</v>
      </c>
      <c r="K42" s="21">
        <v>24.5</v>
      </c>
      <c r="L42" s="21"/>
    </row>
    <row r="43" spans="1:12" ht="12.75">
      <c r="A43" s="1">
        <v>4</v>
      </c>
      <c r="B43" s="27">
        <v>17.5</v>
      </c>
      <c r="C43" s="18">
        <f t="shared" si="5"/>
        <v>6.889763779527559</v>
      </c>
      <c r="D43" s="27">
        <v>3.2</v>
      </c>
      <c r="E43" s="9">
        <f t="shared" si="4"/>
        <v>0.18285714285714286</v>
      </c>
      <c r="F43" s="28"/>
      <c r="H43" s="21">
        <v>22</v>
      </c>
      <c r="I43" s="21">
        <v>23.5</v>
      </c>
      <c r="J43" s="21">
        <v>17</v>
      </c>
      <c r="K43" s="21">
        <v>18.5</v>
      </c>
      <c r="L43" s="21"/>
    </row>
    <row r="44" spans="1:12" ht="12.75">
      <c r="A44" s="1">
        <v>5</v>
      </c>
      <c r="B44" s="27">
        <v>22</v>
      </c>
      <c r="C44" s="18">
        <f t="shared" si="5"/>
        <v>8.661417322834646</v>
      </c>
      <c r="D44" s="27">
        <v>4.2</v>
      </c>
      <c r="E44" s="9">
        <f t="shared" si="4"/>
        <v>0.19090909090909092</v>
      </c>
      <c r="F44" s="28"/>
      <c r="H44" s="21">
        <v>21.5</v>
      </c>
      <c r="I44" s="21">
        <v>24</v>
      </c>
      <c r="J44" s="21">
        <v>21</v>
      </c>
      <c r="K44" s="21">
        <v>21</v>
      </c>
      <c r="L44" s="21"/>
    </row>
    <row r="45" spans="1:12" ht="12.75">
      <c r="A45" s="1">
        <v>6</v>
      </c>
      <c r="B45" s="27">
        <v>24.5</v>
      </c>
      <c r="C45" s="18">
        <f t="shared" si="5"/>
        <v>9.645669291338583</v>
      </c>
      <c r="D45" s="27">
        <v>6.3</v>
      </c>
      <c r="E45" s="9">
        <f t="shared" si="4"/>
        <v>0.2571428571428571</v>
      </c>
      <c r="F45" s="12"/>
      <c r="H45" s="21">
        <v>21</v>
      </c>
      <c r="I45" s="21">
        <v>23</v>
      </c>
      <c r="J45" s="21">
        <v>19.5</v>
      </c>
      <c r="K45" s="21">
        <v>21</v>
      </c>
      <c r="L45" s="21"/>
    </row>
    <row r="46" spans="1:12" ht="12.75">
      <c r="A46" s="1">
        <v>7</v>
      </c>
      <c r="B46" s="27">
        <v>19</v>
      </c>
      <c r="C46" s="18">
        <f t="shared" si="5"/>
        <v>7.480314960629921</v>
      </c>
      <c r="D46" s="27">
        <v>3.6</v>
      </c>
      <c r="E46" s="9">
        <f t="shared" si="4"/>
        <v>0.18947368421052632</v>
      </c>
      <c r="H46" s="21">
        <v>20</v>
      </c>
      <c r="I46" s="21">
        <v>21.5</v>
      </c>
      <c r="J46" s="21">
        <v>23.5</v>
      </c>
      <c r="K46" s="21">
        <v>21.5</v>
      </c>
      <c r="L46" s="21"/>
    </row>
    <row r="47" spans="1:12" ht="12.75">
      <c r="A47" s="1">
        <v>8</v>
      </c>
      <c r="B47" s="27">
        <v>16.5</v>
      </c>
      <c r="C47" s="18">
        <f t="shared" si="5"/>
        <v>6.496062992125984</v>
      </c>
      <c r="D47" s="27">
        <v>3.4</v>
      </c>
      <c r="E47" s="9">
        <f t="shared" si="4"/>
        <v>0.20606060606060606</v>
      </c>
      <c r="H47" s="21">
        <v>21</v>
      </c>
      <c r="I47" s="21">
        <v>23</v>
      </c>
      <c r="J47" s="21">
        <v>18.5</v>
      </c>
      <c r="K47" s="21">
        <v>23.5</v>
      </c>
      <c r="L47" s="21"/>
    </row>
    <row r="48" spans="1:12" ht="12.75">
      <c r="A48" s="1">
        <v>9</v>
      </c>
      <c r="B48" s="27">
        <v>18</v>
      </c>
      <c r="C48" s="18">
        <f t="shared" si="5"/>
        <v>7.086614173228346</v>
      </c>
      <c r="D48" s="27">
        <v>3.9</v>
      </c>
      <c r="E48" s="9">
        <f t="shared" si="4"/>
        <v>0.21666666666666667</v>
      </c>
      <c r="H48" s="21">
        <v>16</v>
      </c>
      <c r="I48" s="21">
        <v>15.5</v>
      </c>
      <c r="J48" s="21">
        <v>18.5</v>
      </c>
      <c r="K48" s="21">
        <v>18</v>
      </c>
      <c r="L48" s="21"/>
    </row>
    <row r="49" spans="1:12" ht="12.75">
      <c r="A49" s="1">
        <v>10</v>
      </c>
      <c r="B49" s="27">
        <v>19</v>
      </c>
      <c r="C49" s="18">
        <f t="shared" si="5"/>
        <v>7.480314960629921</v>
      </c>
      <c r="D49" s="27">
        <v>4.3</v>
      </c>
      <c r="E49" s="9">
        <f t="shared" si="4"/>
        <v>0.2263157894736842</v>
      </c>
      <c r="H49" s="21">
        <v>18</v>
      </c>
      <c r="I49" s="21">
        <v>19</v>
      </c>
      <c r="J49" s="21">
        <v>20</v>
      </c>
      <c r="K49" s="21">
        <v>20</v>
      </c>
      <c r="L49" s="21"/>
    </row>
    <row r="50" spans="1:5" ht="12.75">
      <c r="A50" s="2" t="s">
        <v>8</v>
      </c>
      <c r="B50" s="10">
        <f>AVERAGE(B40:B49)</f>
        <v>20.15</v>
      </c>
      <c r="C50" s="10">
        <f>AVERAGE(C40:C49)</f>
        <v>7.9330708661417315</v>
      </c>
      <c r="D50" s="10">
        <f>AVERAGE(D40:D49)</f>
        <v>4.34</v>
      </c>
      <c r="E50" s="12">
        <f>AVERAGE(E40:E49)</f>
        <v>0.21383282763449643</v>
      </c>
    </row>
    <row r="51" spans="1:12" ht="12.75">
      <c r="A51" s="2"/>
      <c r="B51" s="10"/>
      <c r="C51" s="10"/>
      <c r="D51" s="23" t="s">
        <v>70</v>
      </c>
      <c r="E51" s="23"/>
      <c r="F51" s="16">
        <f>AVERAGE(E50,K52)</f>
        <v>4.437625075234571</v>
      </c>
      <c r="H51" s="20" t="s">
        <v>68</v>
      </c>
      <c r="I51" s="20"/>
      <c r="K51" s="16">
        <f>AVERAGE(H40:L50)</f>
        <v>22</v>
      </c>
      <c r="L51" t="s">
        <v>69</v>
      </c>
    </row>
    <row r="52" spans="1:12" ht="12.75">
      <c r="A52" s="1"/>
      <c r="B52" s="8"/>
      <c r="C52" s="1"/>
      <c r="D52" s="8"/>
      <c r="E52" s="9"/>
      <c r="K52" s="18">
        <f>K51/2.54</f>
        <v>8.661417322834646</v>
      </c>
      <c r="L52" t="s">
        <v>73</v>
      </c>
    </row>
    <row r="53" spans="1:11" ht="12.75">
      <c r="A53" s="1"/>
      <c r="B53" s="8"/>
      <c r="C53" s="1"/>
      <c r="D53" s="8"/>
      <c r="E53" s="9"/>
      <c r="K53" s="18"/>
    </row>
    <row r="54" spans="1:6" ht="12.75">
      <c r="A54" s="2" t="s">
        <v>0</v>
      </c>
      <c r="B54" s="2"/>
      <c r="C54" s="2" t="s">
        <v>1</v>
      </c>
      <c r="D54" s="2"/>
      <c r="E54" s="2"/>
      <c r="F54" t="s">
        <v>28</v>
      </c>
    </row>
    <row r="55" spans="1:5" ht="12.75">
      <c r="A55" s="3" t="s">
        <v>2</v>
      </c>
      <c r="B55" s="4">
        <v>33740</v>
      </c>
      <c r="C55" s="2"/>
      <c r="D55" s="2" t="s">
        <v>3</v>
      </c>
      <c r="E55" s="2" t="s">
        <v>24</v>
      </c>
    </row>
    <row r="57" spans="1:5" ht="12.75">
      <c r="A57" s="5"/>
      <c r="B57" s="6" t="s">
        <v>4</v>
      </c>
      <c r="C57" s="6" t="s">
        <v>5</v>
      </c>
      <c r="D57" s="7" t="s">
        <v>6</v>
      </c>
      <c r="E57" s="7" t="s">
        <v>7</v>
      </c>
    </row>
    <row r="58" spans="1:5" ht="12.75">
      <c r="A58" s="1">
        <v>1</v>
      </c>
      <c r="B58" s="8">
        <v>32.5</v>
      </c>
      <c r="C58" s="1">
        <f aca="true" t="shared" si="6" ref="C58:C67">B58*2.54</f>
        <v>82.55</v>
      </c>
      <c r="D58" s="8">
        <v>9.3</v>
      </c>
      <c r="E58" s="9">
        <f aca="true" t="shared" si="7" ref="E58:E67">D58/B58</f>
        <v>0.2861538461538462</v>
      </c>
    </row>
    <row r="59" spans="1:5" ht="12.75">
      <c r="A59" s="1">
        <v>2</v>
      </c>
      <c r="B59" s="8">
        <v>29</v>
      </c>
      <c r="C59" s="1">
        <f t="shared" si="6"/>
        <v>73.66</v>
      </c>
      <c r="D59" s="8">
        <v>8.2</v>
      </c>
      <c r="E59" s="9">
        <f t="shared" si="7"/>
        <v>0.2827586206896551</v>
      </c>
    </row>
    <row r="60" spans="1:5" ht="12.75">
      <c r="A60" s="1">
        <v>3</v>
      </c>
      <c r="B60" s="8">
        <v>21</v>
      </c>
      <c r="C60" s="1">
        <f t="shared" si="6"/>
        <v>53.34</v>
      </c>
      <c r="D60" s="8">
        <v>5.8</v>
      </c>
      <c r="E60" s="9">
        <f t="shared" si="7"/>
        <v>0.2761904761904762</v>
      </c>
    </row>
    <row r="61" spans="1:5" ht="12.75">
      <c r="A61" s="1">
        <v>4</v>
      </c>
      <c r="B61" s="8">
        <v>15.5</v>
      </c>
      <c r="C61" s="1">
        <f t="shared" si="6"/>
        <v>39.37</v>
      </c>
      <c r="D61" s="8">
        <v>6</v>
      </c>
      <c r="E61" s="9">
        <f t="shared" si="7"/>
        <v>0.3870967741935484</v>
      </c>
    </row>
    <row r="62" spans="1:5" ht="12.75">
      <c r="A62" s="1">
        <v>5</v>
      </c>
      <c r="B62" s="8">
        <v>22</v>
      </c>
      <c r="C62" s="1">
        <f t="shared" si="6"/>
        <v>55.88</v>
      </c>
      <c r="D62" s="8">
        <v>5.2</v>
      </c>
      <c r="E62" s="9">
        <f t="shared" si="7"/>
        <v>0.23636363636363636</v>
      </c>
    </row>
    <row r="63" spans="1:5" ht="12.75">
      <c r="A63" s="1">
        <v>6</v>
      </c>
      <c r="B63" s="8">
        <v>23.5</v>
      </c>
      <c r="C63" s="1">
        <f t="shared" si="6"/>
        <v>59.69</v>
      </c>
      <c r="D63" s="8">
        <v>4.8</v>
      </c>
      <c r="E63" s="9">
        <f t="shared" si="7"/>
        <v>0.20425531914893616</v>
      </c>
    </row>
    <row r="64" spans="1:5" ht="12.75">
      <c r="A64" s="1">
        <v>7</v>
      </c>
      <c r="B64" s="8">
        <v>19</v>
      </c>
      <c r="C64" s="1">
        <f t="shared" si="6"/>
        <v>48.26</v>
      </c>
      <c r="D64" s="8">
        <v>5.1</v>
      </c>
      <c r="E64" s="9">
        <f t="shared" si="7"/>
        <v>0.26842105263157895</v>
      </c>
    </row>
    <row r="65" spans="1:5" ht="12.75">
      <c r="A65" s="1">
        <v>8</v>
      </c>
      <c r="B65" s="8">
        <v>19.5</v>
      </c>
      <c r="C65" s="1">
        <f t="shared" si="6"/>
        <v>49.53</v>
      </c>
      <c r="D65" s="8">
        <v>4.5</v>
      </c>
      <c r="E65" s="9">
        <f t="shared" si="7"/>
        <v>0.23076923076923078</v>
      </c>
    </row>
    <row r="66" spans="1:5" ht="12.75">
      <c r="A66" s="1">
        <v>9</v>
      </c>
      <c r="B66" s="8">
        <v>23.5</v>
      </c>
      <c r="C66" s="1">
        <f t="shared" si="6"/>
        <v>59.69</v>
      </c>
      <c r="D66" s="8">
        <v>6.7</v>
      </c>
      <c r="E66" s="9">
        <f t="shared" si="7"/>
        <v>0.2851063829787234</v>
      </c>
    </row>
    <row r="67" spans="1:5" ht="12.75">
      <c r="A67" s="1">
        <v>10</v>
      </c>
      <c r="B67" s="8">
        <v>19.5</v>
      </c>
      <c r="C67" s="1">
        <f t="shared" si="6"/>
        <v>49.53</v>
      </c>
      <c r="D67" s="8">
        <v>5.9</v>
      </c>
      <c r="E67" s="9">
        <f t="shared" si="7"/>
        <v>0.3025641025641026</v>
      </c>
    </row>
    <row r="68" spans="1:5" ht="12.75">
      <c r="A68" s="2" t="s">
        <v>8</v>
      </c>
      <c r="B68" s="10">
        <f>AVERAGE(B58:B67)</f>
        <v>22.5</v>
      </c>
      <c r="C68" s="10">
        <f>AVERAGE(C58:C67)</f>
        <v>57.15</v>
      </c>
      <c r="D68" s="11">
        <f>AVERAGE(D58:D67)</f>
        <v>6.15</v>
      </c>
      <c r="E68" s="12">
        <f>AVERAGE(E58:E67)</f>
        <v>0.27596794416837345</v>
      </c>
    </row>
    <row r="69" ht="12.75">
      <c r="K69" s="18"/>
    </row>
    <row r="70" spans="1:6" ht="12.75">
      <c r="A70" s="2" t="s">
        <v>0</v>
      </c>
      <c r="B70" s="2"/>
      <c r="C70" s="2" t="s">
        <v>1</v>
      </c>
      <c r="D70" s="2"/>
      <c r="E70" s="2"/>
      <c r="F70" t="s">
        <v>63</v>
      </c>
    </row>
    <row r="71" spans="1:5" ht="12.75">
      <c r="A71" s="3" t="s">
        <v>2</v>
      </c>
      <c r="B71" s="4">
        <v>33747</v>
      </c>
      <c r="C71" s="2"/>
      <c r="D71" s="2" t="s">
        <v>3</v>
      </c>
      <c r="E71" s="2"/>
    </row>
    <row r="72" spans="8:12" ht="12.75">
      <c r="H72" s="20" t="s">
        <v>74</v>
      </c>
      <c r="I72" s="20"/>
      <c r="J72" s="20"/>
      <c r="K72" s="20"/>
      <c r="L72" s="20"/>
    </row>
    <row r="73" spans="1:12" ht="12.75">
      <c r="A73" s="5"/>
      <c r="B73" s="6" t="s">
        <v>4</v>
      </c>
      <c r="C73" s="6" t="s">
        <v>5</v>
      </c>
      <c r="D73" s="7" t="s">
        <v>6</v>
      </c>
      <c r="E73" s="7" t="s">
        <v>7</v>
      </c>
      <c r="H73" s="31">
        <v>25.5</v>
      </c>
      <c r="I73" s="21">
        <v>24</v>
      </c>
      <c r="J73" s="21"/>
      <c r="K73" s="21"/>
      <c r="L73" s="21"/>
    </row>
    <row r="74" spans="1:12" ht="12.75">
      <c r="A74" s="1">
        <v>1</v>
      </c>
      <c r="B74" s="8">
        <v>24.5</v>
      </c>
      <c r="C74" s="1">
        <f aca="true" t="shared" si="8" ref="C74:C83">B74*2.54</f>
        <v>62.230000000000004</v>
      </c>
      <c r="D74" s="8">
        <v>6.2</v>
      </c>
      <c r="E74" s="9">
        <f aca="true" t="shared" si="9" ref="E74:E83">D74/B74</f>
        <v>0.2530612244897959</v>
      </c>
      <c r="H74" s="31">
        <v>24</v>
      </c>
      <c r="I74" s="21">
        <v>24</v>
      </c>
      <c r="J74" s="21"/>
      <c r="K74" s="29"/>
      <c r="L74" s="21"/>
    </row>
    <row r="75" spans="1:12" ht="12.75">
      <c r="A75" s="1">
        <v>2</v>
      </c>
      <c r="B75" s="8">
        <v>25</v>
      </c>
      <c r="C75" s="1">
        <f t="shared" si="8"/>
        <v>63.5</v>
      </c>
      <c r="D75" s="8">
        <v>6.6</v>
      </c>
      <c r="E75" s="9">
        <f t="shared" si="9"/>
        <v>0.264</v>
      </c>
      <c r="H75" s="31">
        <v>23.5</v>
      </c>
      <c r="I75" s="21">
        <v>26</v>
      </c>
      <c r="J75" s="21"/>
      <c r="K75" s="21"/>
      <c r="L75" s="21"/>
    </row>
    <row r="76" spans="1:12" ht="12.75">
      <c r="A76" s="1">
        <v>3</v>
      </c>
      <c r="B76" s="8">
        <v>22</v>
      </c>
      <c r="C76" s="1">
        <f t="shared" si="8"/>
        <v>55.88</v>
      </c>
      <c r="D76" s="8">
        <v>5.8</v>
      </c>
      <c r="E76" s="9">
        <f t="shared" si="9"/>
        <v>0.2636363636363636</v>
      </c>
      <c r="H76" s="31">
        <v>26</v>
      </c>
      <c r="I76" s="21">
        <v>24.5</v>
      </c>
      <c r="J76" s="21"/>
      <c r="K76" s="21"/>
      <c r="L76" s="21"/>
    </row>
    <row r="77" spans="1:12" ht="12.75">
      <c r="A77" s="1">
        <v>4</v>
      </c>
      <c r="B77" s="8">
        <v>22.5</v>
      </c>
      <c r="C77" s="1">
        <f t="shared" si="8"/>
        <v>57.15</v>
      </c>
      <c r="D77" s="8">
        <v>6.5</v>
      </c>
      <c r="E77" s="9">
        <f t="shared" si="9"/>
        <v>0.28888888888888886</v>
      </c>
      <c r="H77" s="31">
        <v>25</v>
      </c>
      <c r="I77" s="21">
        <v>26</v>
      </c>
      <c r="J77" s="21"/>
      <c r="K77" s="21"/>
      <c r="L77" s="21"/>
    </row>
    <row r="78" spans="1:12" ht="12.75">
      <c r="A78" s="1">
        <v>5</v>
      </c>
      <c r="B78" s="8">
        <v>28</v>
      </c>
      <c r="C78" s="1">
        <f t="shared" si="8"/>
        <v>71.12</v>
      </c>
      <c r="D78" s="8">
        <v>8.2</v>
      </c>
      <c r="E78" s="9">
        <f t="shared" si="9"/>
        <v>0.2928571428571428</v>
      </c>
      <c r="H78" s="31">
        <v>23</v>
      </c>
      <c r="I78" s="21">
        <v>21.5</v>
      </c>
      <c r="J78" s="21"/>
      <c r="K78" s="21"/>
      <c r="L78" s="21"/>
    </row>
    <row r="79" spans="1:12" ht="12.75">
      <c r="A79" s="1">
        <v>6</v>
      </c>
      <c r="B79" s="8">
        <v>24</v>
      </c>
      <c r="C79" s="1">
        <f t="shared" si="8"/>
        <v>60.96</v>
      </c>
      <c r="D79" s="8">
        <v>6.9</v>
      </c>
      <c r="E79" s="9">
        <f t="shared" si="9"/>
        <v>0.28750000000000003</v>
      </c>
      <c r="H79" s="31">
        <v>25.5</v>
      </c>
      <c r="I79" s="21">
        <v>26</v>
      </c>
      <c r="J79" s="21"/>
      <c r="K79" s="21"/>
      <c r="L79" s="21"/>
    </row>
    <row r="80" spans="1:12" ht="12.75">
      <c r="A80" s="1">
        <v>7</v>
      </c>
      <c r="B80" s="8">
        <v>25.5</v>
      </c>
      <c r="C80" s="1">
        <f t="shared" si="8"/>
        <v>64.77</v>
      </c>
      <c r="D80" s="8">
        <v>6.4</v>
      </c>
      <c r="E80" s="9">
        <f t="shared" si="9"/>
        <v>0.25098039215686274</v>
      </c>
      <c r="H80" s="31">
        <v>20</v>
      </c>
      <c r="I80" s="21">
        <v>19</v>
      </c>
      <c r="J80" s="21"/>
      <c r="K80" s="21"/>
      <c r="L80" s="21"/>
    </row>
    <row r="81" spans="1:12" ht="12.75">
      <c r="A81" s="1">
        <v>8</v>
      </c>
      <c r="B81" s="8">
        <v>23.5</v>
      </c>
      <c r="C81" s="1">
        <f t="shared" si="8"/>
        <v>59.69</v>
      </c>
      <c r="D81" s="8">
        <v>7.1</v>
      </c>
      <c r="E81" s="9">
        <f t="shared" si="9"/>
        <v>0.3021276595744681</v>
      </c>
      <c r="H81" s="31">
        <v>26</v>
      </c>
      <c r="I81" s="21">
        <v>24.5</v>
      </c>
      <c r="J81" s="21"/>
      <c r="K81" s="21"/>
      <c r="L81" s="21"/>
    </row>
    <row r="82" spans="1:12" ht="12.75">
      <c r="A82" s="1">
        <v>9</v>
      </c>
      <c r="B82" s="8">
        <v>28</v>
      </c>
      <c r="C82" s="1">
        <f t="shared" si="8"/>
        <v>71.12</v>
      </c>
      <c r="D82" s="8">
        <v>7.3</v>
      </c>
      <c r="E82" s="9">
        <f t="shared" si="9"/>
        <v>0.26071428571428573</v>
      </c>
      <c r="H82" s="31">
        <v>26.5</v>
      </c>
      <c r="I82" s="21">
        <v>25.5</v>
      </c>
      <c r="J82" s="21"/>
      <c r="K82" s="21"/>
      <c r="L82" s="21"/>
    </row>
    <row r="83" spans="1:5" ht="12.75">
      <c r="A83" s="1">
        <v>10</v>
      </c>
      <c r="B83" s="8">
        <v>31</v>
      </c>
      <c r="C83" s="1">
        <f t="shared" si="8"/>
        <v>78.74</v>
      </c>
      <c r="D83" s="8">
        <v>8.5</v>
      </c>
      <c r="E83" s="9">
        <f t="shared" si="9"/>
        <v>0.27419354838709675</v>
      </c>
    </row>
    <row r="84" spans="1:12" ht="12.75">
      <c r="A84" s="2" t="s">
        <v>8</v>
      </c>
      <c r="B84" s="10">
        <f>AVERAGE(B74:B83)</f>
        <v>25.4</v>
      </c>
      <c r="C84" s="10">
        <f>AVERAGE(C74:C83)</f>
        <v>64.51599999999999</v>
      </c>
      <c r="D84" s="11">
        <f>AVERAGE(D74:D83)</f>
        <v>6.95</v>
      </c>
      <c r="E84" s="12">
        <f>AVERAGE(E74:E83)</f>
        <v>0.27379595057049044</v>
      </c>
      <c r="H84" s="20" t="s">
        <v>68</v>
      </c>
      <c r="I84" s="20"/>
      <c r="K84" s="16">
        <f>AVERAGE(H73:L83)</f>
        <v>24.3</v>
      </c>
      <c r="L84" t="s">
        <v>69</v>
      </c>
    </row>
    <row r="85" spans="1:12" ht="12.75">
      <c r="A85" s="1"/>
      <c r="B85" s="8"/>
      <c r="C85" s="1"/>
      <c r="D85" s="8"/>
      <c r="E85" s="9"/>
      <c r="K85" s="18">
        <f>K84/2.54</f>
        <v>9.566929133858268</v>
      </c>
      <c r="L85" t="s">
        <v>73</v>
      </c>
    </row>
    <row r="86" spans="1:6" ht="12.75">
      <c r="A86" s="2" t="s">
        <v>0</v>
      </c>
      <c r="B86" s="2"/>
      <c r="C86" s="2" t="s">
        <v>1</v>
      </c>
      <c r="D86" s="2"/>
      <c r="E86" s="2"/>
      <c r="F86" t="s">
        <v>28</v>
      </c>
    </row>
    <row r="87" spans="1:5" ht="12.75">
      <c r="A87" s="3" t="s">
        <v>2</v>
      </c>
      <c r="B87" s="4">
        <v>33749</v>
      </c>
      <c r="C87" s="2"/>
      <c r="D87" s="2" t="s">
        <v>3</v>
      </c>
      <c r="E87" s="2" t="s">
        <v>41</v>
      </c>
    </row>
    <row r="89" spans="1:5" ht="12.75">
      <c r="A89" s="5"/>
      <c r="B89" s="6" t="s">
        <v>4</v>
      </c>
      <c r="C89" s="6" t="s">
        <v>5</v>
      </c>
      <c r="D89" s="7" t="s">
        <v>6</v>
      </c>
      <c r="E89" s="7" t="s">
        <v>7</v>
      </c>
    </row>
    <row r="90" spans="1:5" ht="12.75">
      <c r="A90" s="1">
        <v>1</v>
      </c>
      <c r="B90" s="8">
        <v>23</v>
      </c>
      <c r="C90" s="1">
        <f aca="true" t="shared" si="10" ref="C90:C99">B90*2.54</f>
        <v>58.42</v>
      </c>
      <c r="D90" s="8">
        <v>5.4</v>
      </c>
      <c r="E90" s="9">
        <f aca="true" t="shared" si="11" ref="E90:E99">D90/B90</f>
        <v>0.23478260869565218</v>
      </c>
    </row>
    <row r="91" spans="1:5" ht="12.75">
      <c r="A91" s="1">
        <v>2</v>
      </c>
      <c r="B91" s="8">
        <v>24.5</v>
      </c>
      <c r="C91" s="1">
        <f t="shared" si="10"/>
        <v>62.230000000000004</v>
      </c>
      <c r="D91" s="8">
        <v>5.8</v>
      </c>
      <c r="E91" s="9">
        <f t="shared" si="11"/>
        <v>0.236734693877551</v>
      </c>
    </row>
    <row r="92" spans="1:5" ht="12.75">
      <c r="A92" s="1">
        <v>3</v>
      </c>
      <c r="B92" s="8">
        <v>20</v>
      </c>
      <c r="C92" s="1">
        <f t="shared" si="10"/>
        <v>50.8</v>
      </c>
      <c r="D92" s="8">
        <v>5.6</v>
      </c>
      <c r="E92" s="9">
        <f t="shared" si="11"/>
        <v>0.27999999999999997</v>
      </c>
    </row>
    <row r="93" spans="1:5" ht="12.75">
      <c r="A93" s="1">
        <v>4</v>
      </c>
      <c r="B93" s="8">
        <v>20</v>
      </c>
      <c r="C93" s="1">
        <f t="shared" si="10"/>
        <v>50.8</v>
      </c>
      <c r="D93" s="8">
        <v>6.6</v>
      </c>
      <c r="E93" s="9">
        <f t="shared" si="11"/>
        <v>0.32999999999999996</v>
      </c>
    </row>
    <row r="94" spans="1:5" ht="12.75">
      <c r="A94" s="1">
        <v>5</v>
      </c>
      <c r="B94" s="8">
        <v>24</v>
      </c>
      <c r="C94" s="1">
        <f t="shared" si="10"/>
        <v>60.96</v>
      </c>
      <c r="D94" s="8">
        <v>8.1</v>
      </c>
      <c r="E94" s="9">
        <f t="shared" si="11"/>
        <v>0.33749999999999997</v>
      </c>
    </row>
    <row r="95" spans="1:5" ht="12.75">
      <c r="A95" s="1">
        <v>6</v>
      </c>
      <c r="B95" s="8">
        <v>21</v>
      </c>
      <c r="C95" s="1">
        <f t="shared" si="10"/>
        <v>53.34</v>
      </c>
      <c r="D95" s="8">
        <v>7.1</v>
      </c>
      <c r="E95" s="9">
        <f t="shared" si="11"/>
        <v>0.33809523809523806</v>
      </c>
    </row>
    <row r="96" spans="1:5" ht="12.75">
      <c r="A96" s="1">
        <v>7</v>
      </c>
      <c r="B96" s="8">
        <v>23.5</v>
      </c>
      <c r="C96" s="1">
        <f t="shared" si="10"/>
        <v>59.69</v>
      </c>
      <c r="D96" s="8">
        <v>7.1</v>
      </c>
      <c r="E96" s="9">
        <f t="shared" si="11"/>
        <v>0.3021276595744681</v>
      </c>
    </row>
    <row r="97" spans="1:5" ht="12.75">
      <c r="A97" s="1">
        <v>8</v>
      </c>
      <c r="B97" s="8">
        <v>20</v>
      </c>
      <c r="C97" s="1">
        <f t="shared" si="10"/>
        <v>50.8</v>
      </c>
      <c r="D97" s="8">
        <v>6.8</v>
      </c>
      <c r="E97" s="9">
        <f t="shared" si="11"/>
        <v>0.33999999999999997</v>
      </c>
    </row>
    <row r="98" spans="1:5" ht="12.75">
      <c r="A98" s="1">
        <v>9</v>
      </c>
      <c r="B98" s="8">
        <v>22</v>
      </c>
      <c r="C98" s="1">
        <f t="shared" si="10"/>
        <v>55.88</v>
      </c>
      <c r="D98" s="8">
        <v>7.1</v>
      </c>
      <c r="E98" s="9">
        <f t="shared" si="11"/>
        <v>0.3227272727272727</v>
      </c>
    </row>
    <row r="99" spans="1:5" ht="12.75">
      <c r="A99" s="1">
        <v>10</v>
      </c>
      <c r="B99" s="8">
        <v>24</v>
      </c>
      <c r="C99" s="1">
        <f t="shared" si="10"/>
        <v>60.96</v>
      </c>
      <c r="D99" s="8">
        <v>7.2</v>
      </c>
      <c r="E99" s="9">
        <f t="shared" si="11"/>
        <v>0.3</v>
      </c>
    </row>
    <row r="100" spans="1:5" ht="12.75">
      <c r="A100" s="2" t="s">
        <v>8</v>
      </c>
      <c r="B100" s="10">
        <f>AVERAGE(B90:B99)</f>
        <v>22.2</v>
      </c>
      <c r="C100" s="10">
        <f>AVERAGE(C90:C99)</f>
        <v>56.388</v>
      </c>
      <c r="D100" s="11">
        <f>AVERAGE(D90:D99)</f>
        <v>6.68</v>
      </c>
      <c r="E100" s="12">
        <f>AVERAGE(E90:E99)</f>
        <v>0.3021967472970182</v>
      </c>
    </row>
    <row r="101" spans="1:5" ht="12.75">
      <c r="A101" s="1"/>
      <c r="B101" s="8"/>
      <c r="C101" s="1"/>
      <c r="D101" s="8"/>
      <c r="E101" s="9"/>
    </row>
    <row r="102" spans="1:6" ht="12.75">
      <c r="A102" s="2" t="s">
        <v>0</v>
      </c>
      <c r="B102" s="2"/>
      <c r="C102" s="2" t="s">
        <v>1</v>
      </c>
      <c r="D102" s="2"/>
      <c r="E102" s="2"/>
      <c r="F102" t="s">
        <v>28</v>
      </c>
    </row>
    <row r="103" spans="1:5" ht="12.75">
      <c r="A103" s="3" t="s">
        <v>2</v>
      </c>
      <c r="B103" s="4">
        <v>33750</v>
      </c>
      <c r="C103" s="2"/>
      <c r="D103" s="2" t="s">
        <v>3</v>
      </c>
      <c r="E103" s="2" t="s">
        <v>47</v>
      </c>
    </row>
    <row r="105" spans="1:5" ht="12.75">
      <c r="A105" s="5"/>
      <c r="B105" s="6" t="s">
        <v>4</v>
      </c>
      <c r="C105" s="6" t="s">
        <v>5</v>
      </c>
      <c r="D105" s="7" t="s">
        <v>6</v>
      </c>
      <c r="E105" s="7" t="s">
        <v>7</v>
      </c>
    </row>
    <row r="106" spans="1:5" ht="12.75">
      <c r="A106" s="1">
        <v>1</v>
      </c>
      <c r="B106" s="8">
        <v>22.5</v>
      </c>
      <c r="C106" s="1">
        <f aca="true" t="shared" si="12" ref="C106:C115">B106*2.54</f>
        <v>57.15</v>
      </c>
      <c r="D106" s="8">
        <v>5.3</v>
      </c>
      <c r="E106" s="9">
        <f aca="true" t="shared" si="13" ref="E106:E115">D106/B106</f>
        <v>0.23555555555555555</v>
      </c>
    </row>
    <row r="107" spans="1:5" ht="12.75">
      <c r="A107" s="1">
        <v>2</v>
      </c>
      <c r="B107" s="8">
        <v>19</v>
      </c>
      <c r="C107" s="1">
        <f t="shared" si="12"/>
        <v>48.26</v>
      </c>
      <c r="D107" s="8">
        <v>6</v>
      </c>
      <c r="E107" s="9">
        <f t="shared" si="13"/>
        <v>0.3157894736842105</v>
      </c>
    </row>
    <row r="108" spans="1:5" ht="12.75">
      <c r="A108" s="1">
        <v>3</v>
      </c>
      <c r="B108" s="8">
        <v>22</v>
      </c>
      <c r="C108" s="1">
        <f t="shared" si="12"/>
        <v>55.88</v>
      </c>
      <c r="D108" s="8">
        <v>4.6</v>
      </c>
      <c r="E108" s="9">
        <f t="shared" si="13"/>
        <v>0.20909090909090908</v>
      </c>
    </row>
    <row r="109" spans="1:5" ht="12.75">
      <c r="A109" s="1">
        <v>4</v>
      </c>
      <c r="B109" s="8">
        <v>23</v>
      </c>
      <c r="C109" s="1">
        <f t="shared" si="12"/>
        <v>58.42</v>
      </c>
      <c r="D109" s="8">
        <v>6.2</v>
      </c>
      <c r="E109" s="9">
        <f t="shared" si="13"/>
        <v>0.26956521739130435</v>
      </c>
    </row>
    <row r="110" spans="1:5" ht="12.75">
      <c r="A110" s="1">
        <v>5</v>
      </c>
      <c r="B110" s="8">
        <v>26.5</v>
      </c>
      <c r="C110" s="1">
        <f t="shared" si="12"/>
        <v>67.31</v>
      </c>
      <c r="D110" s="8">
        <v>8.1</v>
      </c>
      <c r="E110" s="9">
        <f t="shared" si="13"/>
        <v>0.30566037735849055</v>
      </c>
    </row>
    <row r="111" spans="1:5" ht="12.75">
      <c r="A111" s="1">
        <v>6</v>
      </c>
      <c r="B111" s="8">
        <v>22</v>
      </c>
      <c r="C111" s="1">
        <f t="shared" si="12"/>
        <v>55.88</v>
      </c>
      <c r="D111" s="8">
        <v>8.3</v>
      </c>
      <c r="E111" s="9">
        <f t="shared" si="13"/>
        <v>0.3772727272727273</v>
      </c>
    </row>
    <row r="112" spans="1:5" ht="12.75">
      <c r="A112" s="1">
        <v>7</v>
      </c>
      <c r="B112" s="8">
        <v>23.5</v>
      </c>
      <c r="C112" s="1">
        <f t="shared" si="12"/>
        <v>59.69</v>
      </c>
      <c r="D112" s="8">
        <v>5.8</v>
      </c>
      <c r="E112" s="9">
        <f t="shared" si="13"/>
        <v>0.24680851063829787</v>
      </c>
    </row>
    <row r="113" spans="1:5" ht="12.75">
      <c r="A113" s="1">
        <v>8</v>
      </c>
      <c r="B113" s="8">
        <v>22</v>
      </c>
      <c r="C113" s="1">
        <f t="shared" si="12"/>
        <v>55.88</v>
      </c>
      <c r="D113" s="8">
        <v>6.8</v>
      </c>
      <c r="E113" s="9">
        <f t="shared" si="13"/>
        <v>0.3090909090909091</v>
      </c>
    </row>
    <row r="114" spans="1:5" ht="12.75">
      <c r="A114" s="1">
        <v>9</v>
      </c>
      <c r="B114" s="8">
        <v>21.5</v>
      </c>
      <c r="C114" s="1">
        <f t="shared" si="12"/>
        <v>54.61</v>
      </c>
      <c r="D114" s="8">
        <v>7.1</v>
      </c>
      <c r="E114" s="9">
        <f t="shared" si="13"/>
        <v>0.3302325581395349</v>
      </c>
    </row>
    <row r="115" spans="1:5" ht="12.75">
      <c r="A115" s="1">
        <v>10</v>
      </c>
      <c r="B115" s="8">
        <v>24</v>
      </c>
      <c r="C115" s="1">
        <f t="shared" si="12"/>
        <v>60.96</v>
      </c>
      <c r="D115" s="8">
        <v>7.4</v>
      </c>
      <c r="E115" s="9">
        <f t="shared" si="13"/>
        <v>0.30833333333333335</v>
      </c>
    </row>
    <row r="116" spans="1:5" ht="12.75">
      <c r="A116" s="2" t="s">
        <v>8</v>
      </c>
      <c r="B116" s="10">
        <f>AVERAGE(B106:B115)</f>
        <v>22.6</v>
      </c>
      <c r="C116" s="10">
        <f>AVERAGE(C106:C115)</f>
        <v>57.403999999999996</v>
      </c>
      <c r="D116" s="11">
        <f>AVERAGE(D106:D115)</f>
        <v>6.56</v>
      </c>
      <c r="E116" s="12">
        <f>AVERAGE(E106:E115)</f>
        <v>0.2907399571555273</v>
      </c>
    </row>
    <row r="117" spans="1:5" ht="12.75">
      <c r="A117" s="1"/>
      <c r="B117" s="8"/>
      <c r="C117" s="1"/>
      <c r="D117" s="8"/>
      <c r="E117" s="9"/>
    </row>
    <row r="118" spans="1:6" ht="12.75">
      <c r="A118" s="2" t="s">
        <v>0</v>
      </c>
      <c r="B118" s="2"/>
      <c r="C118" s="2" t="s">
        <v>1</v>
      </c>
      <c r="D118" s="2"/>
      <c r="E118" s="2"/>
      <c r="F118" t="s">
        <v>62</v>
      </c>
    </row>
    <row r="119" spans="1:5" ht="12.75">
      <c r="A119" s="3" t="s">
        <v>2</v>
      </c>
      <c r="B119" s="4">
        <v>33751</v>
      </c>
      <c r="C119" s="2"/>
      <c r="D119" s="2" t="s">
        <v>3</v>
      </c>
      <c r="E119" s="2" t="s">
        <v>52</v>
      </c>
    </row>
    <row r="121" spans="1:5" ht="12.75">
      <c r="A121" s="5"/>
      <c r="B121" s="6" t="s">
        <v>4</v>
      </c>
      <c r="C121" s="6" t="s">
        <v>5</v>
      </c>
      <c r="D121" s="7" t="s">
        <v>6</v>
      </c>
      <c r="E121" s="7" t="s">
        <v>7</v>
      </c>
    </row>
    <row r="122" spans="1:5" ht="12.75">
      <c r="A122" s="1">
        <v>1</v>
      </c>
      <c r="B122" s="8">
        <v>25.5</v>
      </c>
      <c r="C122" s="1">
        <f aca="true" t="shared" si="14" ref="C122:C131">B122*2.54</f>
        <v>64.77</v>
      </c>
      <c r="D122" s="8">
        <v>6.2</v>
      </c>
      <c r="E122" s="9">
        <f aca="true" t="shared" si="15" ref="E122:E131">D122/B122</f>
        <v>0.24313725490196078</v>
      </c>
    </row>
    <row r="123" spans="1:5" ht="12.75">
      <c r="A123" s="1">
        <v>2</v>
      </c>
      <c r="B123" s="8">
        <v>23</v>
      </c>
      <c r="C123" s="1">
        <f t="shared" si="14"/>
        <v>58.42</v>
      </c>
      <c r="D123" s="8">
        <v>5.7</v>
      </c>
      <c r="E123" s="9">
        <f t="shared" si="15"/>
        <v>0.24782608695652175</v>
      </c>
    </row>
    <row r="124" spans="1:5" ht="12.75">
      <c r="A124" s="1">
        <v>3</v>
      </c>
      <c r="B124" s="8">
        <v>22</v>
      </c>
      <c r="C124" s="1">
        <f t="shared" si="14"/>
        <v>55.88</v>
      </c>
      <c r="D124" s="8">
        <v>5.7</v>
      </c>
      <c r="E124" s="9">
        <f t="shared" si="15"/>
        <v>0.2590909090909091</v>
      </c>
    </row>
    <row r="125" spans="1:5" ht="12.75">
      <c r="A125" s="1">
        <v>4</v>
      </c>
      <c r="B125" s="8">
        <v>20</v>
      </c>
      <c r="C125" s="1">
        <f t="shared" si="14"/>
        <v>50.8</v>
      </c>
      <c r="D125" s="8">
        <v>5.2</v>
      </c>
      <c r="E125" s="9">
        <f t="shared" si="15"/>
        <v>0.26</v>
      </c>
    </row>
    <row r="126" spans="1:5" ht="12.75">
      <c r="A126" s="1">
        <v>5</v>
      </c>
      <c r="B126" s="8">
        <v>22</v>
      </c>
      <c r="C126" s="1">
        <f t="shared" si="14"/>
        <v>55.88</v>
      </c>
      <c r="D126" s="8">
        <v>6.8</v>
      </c>
      <c r="E126" s="9">
        <f t="shared" si="15"/>
        <v>0.3090909090909091</v>
      </c>
    </row>
    <row r="127" spans="1:5" ht="12.75">
      <c r="A127" s="1">
        <v>6</v>
      </c>
      <c r="B127" s="8">
        <v>25</v>
      </c>
      <c r="C127" s="1">
        <f t="shared" si="14"/>
        <v>63.5</v>
      </c>
      <c r="D127" s="8">
        <v>7.3</v>
      </c>
      <c r="E127" s="9">
        <f t="shared" si="15"/>
        <v>0.292</v>
      </c>
    </row>
    <row r="128" spans="1:5" ht="12.75">
      <c r="A128" s="1">
        <v>7</v>
      </c>
      <c r="B128" s="8">
        <v>26.5</v>
      </c>
      <c r="C128" s="1">
        <f t="shared" si="14"/>
        <v>67.31</v>
      </c>
      <c r="D128" s="8">
        <v>7.8</v>
      </c>
      <c r="E128" s="9">
        <f t="shared" si="15"/>
        <v>0.2943396226415094</v>
      </c>
    </row>
    <row r="129" spans="1:5" ht="12.75">
      <c r="A129" s="1">
        <v>8</v>
      </c>
      <c r="B129" s="8">
        <v>24.5</v>
      </c>
      <c r="C129" s="1">
        <f t="shared" si="14"/>
        <v>62.230000000000004</v>
      </c>
      <c r="D129" s="8">
        <v>6.9</v>
      </c>
      <c r="E129" s="9">
        <f t="shared" si="15"/>
        <v>0.2816326530612245</v>
      </c>
    </row>
    <row r="130" spans="1:5" ht="12.75">
      <c r="A130" s="1">
        <v>9</v>
      </c>
      <c r="B130" s="8">
        <v>22</v>
      </c>
      <c r="C130" s="1">
        <f t="shared" si="14"/>
        <v>55.88</v>
      </c>
      <c r="D130" s="8">
        <v>6.2</v>
      </c>
      <c r="E130" s="9">
        <f t="shared" si="15"/>
        <v>0.2818181818181818</v>
      </c>
    </row>
    <row r="131" spans="1:5" ht="12.75">
      <c r="A131" s="1">
        <v>10</v>
      </c>
      <c r="B131" s="8">
        <v>25</v>
      </c>
      <c r="C131" s="1">
        <f t="shared" si="14"/>
        <v>63.5</v>
      </c>
      <c r="D131" s="8">
        <v>7.4</v>
      </c>
      <c r="E131" s="9">
        <f t="shared" si="15"/>
        <v>0.29600000000000004</v>
      </c>
    </row>
    <row r="132" spans="1:5" ht="12.75">
      <c r="A132" s="2" t="s">
        <v>8</v>
      </c>
      <c r="B132" s="10">
        <f>AVERAGE(B122:B131)</f>
        <v>23.55</v>
      </c>
      <c r="C132" s="10">
        <f>AVERAGE(C122:C131)</f>
        <v>59.81700000000001</v>
      </c>
      <c r="D132" s="11">
        <f>AVERAGE(D122:D131)</f>
        <v>6.5200000000000005</v>
      </c>
      <c r="E132" s="12">
        <f>AVERAGE(E122:E131)</f>
        <v>0.27649356175612166</v>
      </c>
    </row>
    <row r="133" spans="1:5" ht="12.75">
      <c r="A133" s="2"/>
      <c r="B133" s="10"/>
      <c r="C133" s="10"/>
      <c r="D133" s="11"/>
      <c r="E133" s="12"/>
    </row>
    <row r="134" spans="1:6" ht="12.75">
      <c r="A134" s="2" t="s">
        <v>0</v>
      </c>
      <c r="B134" s="2"/>
      <c r="C134" s="2" t="s">
        <v>1</v>
      </c>
      <c r="D134" s="2"/>
      <c r="E134" s="2"/>
      <c r="F134" t="s">
        <v>62</v>
      </c>
    </row>
    <row r="135" spans="1:5" ht="12.75">
      <c r="A135" s="3" t="s">
        <v>2</v>
      </c>
      <c r="B135" s="4">
        <v>33752</v>
      </c>
      <c r="C135" s="2"/>
      <c r="D135" s="2" t="s">
        <v>3</v>
      </c>
      <c r="E135" s="2"/>
    </row>
    <row r="137" spans="1:5" ht="12.75">
      <c r="A137" s="5"/>
      <c r="B137" s="6" t="s">
        <v>4</v>
      </c>
      <c r="C137" s="6" t="s">
        <v>5</v>
      </c>
      <c r="D137" s="7" t="s">
        <v>6</v>
      </c>
      <c r="E137" s="7" t="s">
        <v>7</v>
      </c>
    </row>
    <row r="138" spans="1:5" ht="12.75">
      <c r="A138" s="1">
        <v>1</v>
      </c>
      <c r="B138" s="8">
        <v>22</v>
      </c>
      <c r="C138" s="1">
        <f aca="true" t="shared" si="16" ref="C138:C147">B138*2.54</f>
        <v>55.88</v>
      </c>
      <c r="D138" s="8">
        <v>7.3</v>
      </c>
      <c r="E138" s="9">
        <f aca="true" t="shared" si="17" ref="E138:E147">D138/B138</f>
        <v>0.3318181818181818</v>
      </c>
    </row>
    <row r="139" spans="1:5" ht="12.75">
      <c r="A139" s="1">
        <v>2</v>
      </c>
      <c r="B139" s="8">
        <v>22</v>
      </c>
      <c r="C139" s="1">
        <f t="shared" si="16"/>
        <v>55.88</v>
      </c>
      <c r="D139" s="8">
        <v>6.7</v>
      </c>
      <c r="E139" s="9">
        <f t="shared" si="17"/>
        <v>0.30454545454545456</v>
      </c>
    </row>
    <row r="140" spans="1:5" ht="12.75">
      <c r="A140" s="1">
        <v>3</v>
      </c>
      <c r="B140" s="8">
        <v>23.5</v>
      </c>
      <c r="C140" s="1">
        <f t="shared" si="16"/>
        <v>59.69</v>
      </c>
      <c r="D140" s="8">
        <v>6.6</v>
      </c>
      <c r="E140" s="9">
        <f t="shared" si="17"/>
        <v>0.2808510638297872</v>
      </c>
    </row>
    <row r="141" spans="1:5" ht="12.75">
      <c r="A141" s="1">
        <v>4</v>
      </c>
      <c r="B141" s="8">
        <v>22</v>
      </c>
      <c r="C141" s="1">
        <f t="shared" si="16"/>
        <v>55.88</v>
      </c>
      <c r="D141" s="8">
        <v>6.6</v>
      </c>
      <c r="E141" s="9">
        <f t="shared" si="17"/>
        <v>0.3</v>
      </c>
    </row>
    <row r="142" spans="1:5" ht="12.75">
      <c r="A142" s="1">
        <v>5</v>
      </c>
      <c r="B142" s="8">
        <v>24</v>
      </c>
      <c r="C142" s="1">
        <f t="shared" si="16"/>
        <v>60.96</v>
      </c>
      <c r="D142" s="8">
        <v>7.3</v>
      </c>
      <c r="E142" s="9">
        <f t="shared" si="17"/>
        <v>0.30416666666666664</v>
      </c>
    </row>
    <row r="143" spans="1:5" ht="12.75">
      <c r="A143" s="1">
        <v>6</v>
      </c>
      <c r="B143" s="8">
        <v>24.5</v>
      </c>
      <c r="C143" s="1">
        <f t="shared" si="16"/>
        <v>62.230000000000004</v>
      </c>
      <c r="D143" s="8">
        <v>7.8</v>
      </c>
      <c r="E143" s="9">
        <f t="shared" si="17"/>
        <v>0.3183673469387755</v>
      </c>
    </row>
    <row r="144" spans="1:5" ht="12.75">
      <c r="A144" s="1">
        <v>7</v>
      </c>
      <c r="B144" s="8">
        <v>20.5</v>
      </c>
      <c r="C144" s="1">
        <f t="shared" si="16"/>
        <v>52.07</v>
      </c>
      <c r="D144" s="8">
        <v>5.2</v>
      </c>
      <c r="E144" s="9">
        <f t="shared" si="17"/>
        <v>0.25365853658536586</v>
      </c>
    </row>
    <row r="145" spans="1:5" ht="12.75">
      <c r="A145" s="1">
        <v>8</v>
      </c>
      <c r="B145" s="8">
        <v>20</v>
      </c>
      <c r="C145" s="1">
        <f t="shared" si="16"/>
        <v>50.8</v>
      </c>
      <c r="D145" s="8">
        <v>5.5</v>
      </c>
      <c r="E145" s="9">
        <f t="shared" si="17"/>
        <v>0.275</v>
      </c>
    </row>
    <row r="146" spans="1:5" ht="12.75">
      <c r="A146" s="1">
        <v>9</v>
      </c>
      <c r="B146" s="8">
        <v>21</v>
      </c>
      <c r="C146" s="1">
        <f t="shared" si="16"/>
        <v>53.34</v>
      </c>
      <c r="D146" s="8">
        <v>6</v>
      </c>
      <c r="E146" s="9">
        <f t="shared" si="17"/>
        <v>0.2857142857142857</v>
      </c>
    </row>
    <row r="147" spans="1:5" ht="12.75">
      <c r="A147" s="1">
        <v>10</v>
      </c>
      <c r="B147" s="8">
        <v>20.5</v>
      </c>
      <c r="C147" s="1">
        <f t="shared" si="16"/>
        <v>52.07</v>
      </c>
      <c r="D147" s="8">
        <v>7.7</v>
      </c>
      <c r="E147" s="9">
        <f t="shared" si="17"/>
        <v>0.375609756097561</v>
      </c>
    </row>
    <row r="148" spans="1:5" ht="12.75">
      <c r="A148" s="2" t="s">
        <v>8</v>
      </c>
      <c r="B148" s="10">
        <f>AVERAGE(B138:B147)</f>
        <v>22</v>
      </c>
      <c r="C148" s="10">
        <f>AVERAGE(C138:C147)</f>
        <v>55.88000000000001</v>
      </c>
      <c r="D148" s="11">
        <f>AVERAGE(D138:D147)</f>
        <v>6.67</v>
      </c>
      <c r="E148" s="12">
        <f>AVERAGE(E138:E147)</f>
        <v>0.3029731292196078</v>
      </c>
    </row>
    <row r="149" spans="1:5" ht="12.75">
      <c r="A149" s="1"/>
      <c r="B149" s="8"/>
      <c r="C149" s="1"/>
      <c r="D149" s="8"/>
      <c r="E149" s="9"/>
    </row>
    <row r="150" spans="1:6" ht="12.75">
      <c r="A150" s="2" t="s">
        <v>0</v>
      </c>
      <c r="B150" s="2"/>
      <c r="C150" s="2" t="s">
        <v>1</v>
      </c>
      <c r="D150" s="2"/>
      <c r="E150" s="2"/>
      <c r="F150" t="s">
        <v>62</v>
      </c>
    </row>
    <row r="151" spans="1:5" ht="12.75">
      <c r="A151" s="3" t="s">
        <v>2</v>
      </c>
      <c r="B151" s="4">
        <v>33753</v>
      </c>
      <c r="C151" s="2"/>
      <c r="D151" s="2" t="s">
        <v>3</v>
      </c>
      <c r="E151" s="2" t="s">
        <v>43</v>
      </c>
    </row>
    <row r="153" spans="1:5" ht="12.75">
      <c r="A153" s="5"/>
      <c r="B153" s="6" t="s">
        <v>4</v>
      </c>
      <c r="C153" s="6" t="s">
        <v>5</v>
      </c>
      <c r="D153" s="7" t="s">
        <v>6</v>
      </c>
      <c r="E153" s="7" t="s">
        <v>7</v>
      </c>
    </row>
    <row r="154" spans="1:5" ht="12.75">
      <c r="A154" s="1">
        <v>1</v>
      </c>
      <c r="B154" s="8">
        <v>25</v>
      </c>
      <c r="C154" s="1">
        <f aca="true" t="shared" si="18" ref="C154:C163">B154*2.54</f>
        <v>63.5</v>
      </c>
      <c r="D154" s="8">
        <v>5.3</v>
      </c>
      <c r="E154" s="9">
        <f aca="true" t="shared" si="19" ref="E154:E163">D154/B154</f>
        <v>0.212</v>
      </c>
    </row>
    <row r="155" spans="1:5" ht="12.75">
      <c r="A155" s="1">
        <v>2</v>
      </c>
      <c r="B155" s="8">
        <v>26</v>
      </c>
      <c r="C155" s="1">
        <f t="shared" si="18"/>
        <v>66.04</v>
      </c>
      <c r="D155" s="8">
        <v>7.6</v>
      </c>
      <c r="E155" s="9">
        <f t="shared" si="19"/>
        <v>0.29230769230769227</v>
      </c>
    </row>
    <row r="156" spans="1:5" ht="12.75">
      <c r="A156" s="1">
        <v>3</v>
      </c>
      <c r="B156" s="8">
        <v>21.5</v>
      </c>
      <c r="C156" s="1">
        <f t="shared" si="18"/>
        <v>54.61</v>
      </c>
      <c r="D156" s="8">
        <v>6.4</v>
      </c>
      <c r="E156" s="9">
        <f t="shared" si="19"/>
        <v>0.29767441860465116</v>
      </c>
    </row>
    <row r="157" spans="1:5" ht="12.75">
      <c r="A157" s="1">
        <v>4</v>
      </c>
      <c r="B157" s="8">
        <v>21</v>
      </c>
      <c r="C157" s="1">
        <f t="shared" si="18"/>
        <v>53.34</v>
      </c>
      <c r="D157" s="8">
        <v>5.5</v>
      </c>
      <c r="E157" s="9">
        <f t="shared" si="19"/>
        <v>0.2619047619047619</v>
      </c>
    </row>
    <row r="158" spans="1:5" ht="12.75">
      <c r="A158" s="1">
        <v>5</v>
      </c>
      <c r="B158" s="8">
        <v>22.5</v>
      </c>
      <c r="C158" s="1">
        <f t="shared" si="18"/>
        <v>57.15</v>
      </c>
      <c r="D158" s="8">
        <v>7.1</v>
      </c>
      <c r="E158" s="9">
        <f t="shared" si="19"/>
        <v>0.31555555555555553</v>
      </c>
    </row>
    <row r="159" spans="1:5" ht="12.75">
      <c r="A159" s="1">
        <v>6</v>
      </c>
      <c r="B159" s="8">
        <v>18</v>
      </c>
      <c r="C159" s="1">
        <f t="shared" si="18"/>
        <v>45.72</v>
      </c>
      <c r="D159" s="8">
        <v>4.6</v>
      </c>
      <c r="E159" s="9">
        <f t="shared" si="19"/>
        <v>0.25555555555555554</v>
      </c>
    </row>
    <row r="160" spans="1:5" ht="12.75">
      <c r="A160" s="1">
        <v>7</v>
      </c>
      <c r="B160" s="8">
        <v>23.5</v>
      </c>
      <c r="C160" s="1">
        <f t="shared" si="18"/>
        <v>59.69</v>
      </c>
      <c r="D160" s="8">
        <v>6.8</v>
      </c>
      <c r="E160" s="9">
        <f t="shared" si="19"/>
        <v>0.28936170212765955</v>
      </c>
    </row>
    <row r="161" spans="1:5" ht="12.75">
      <c r="A161" s="1">
        <v>8</v>
      </c>
      <c r="B161" s="8">
        <v>23</v>
      </c>
      <c r="C161" s="1">
        <f t="shared" si="18"/>
        <v>58.42</v>
      </c>
      <c r="D161" s="8">
        <v>7.5</v>
      </c>
      <c r="E161" s="9">
        <f t="shared" si="19"/>
        <v>0.32608695652173914</v>
      </c>
    </row>
    <row r="162" spans="1:5" ht="12.75">
      <c r="A162" s="1">
        <v>9</v>
      </c>
      <c r="B162" s="8">
        <v>20</v>
      </c>
      <c r="C162" s="1">
        <f t="shared" si="18"/>
        <v>50.8</v>
      </c>
      <c r="D162" s="8">
        <v>5.9</v>
      </c>
      <c r="E162" s="9">
        <f t="shared" si="19"/>
        <v>0.29500000000000004</v>
      </c>
    </row>
    <row r="163" spans="1:5" ht="12.75">
      <c r="A163" s="1">
        <v>10</v>
      </c>
      <c r="B163" s="8">
        <v>22</v>
      </c>
      <c r="C163" s="1">
        <f t="shared" si="18"/>
        <v>55.88</v>
      </c>
      <c r="D163" s="8">
        <v>6.4</v>
      </c>
      <c r="E163" s="9">
        <f t="shared" si="19"/>
        <v>0.29090909090909095</v>
      </c>
    </row>
    <row r="164" spans="1:5" ht="12.75">
      <c r="A164" s="2" t="s">
        <v>8</v>
      </c>
      <c r="B164" s="10">
        <f>AVERAGE(B154:B163)</f>
        <v>22.25</v>
      </c>
      <c r="C164" s="10">
        <f>AVERAGE(C154:C163)</f>
        <v>56.51500000000001</v>
      </c>
      <c r="D164" s="11">
        <f>AVERAGE(D154:D163)</f>
        <v>6.31</v>
      </c>
      <c r="E164" s="12">
        <f>AVERAGE(E154:E163)</f>
        <v>0.2836355733486706</v>
      </c>
    </row>
    <row r="165" spans="1:5" ht="12.75">
      <c r="A165" s="2"/>
      <c r="B165" s="10"/>
      <c r="C165" s="10"/>
      <c r="D165" s="11"/>
      <c r="E165" s="12"/>
    </row>
    <row r="166" spans="1:6" ht="12.75">
      <c r="A166" s="2" t="s">
        <v>0</v>
      </c>
      <c r="B166" s="2"/>
      <c r="C166" s="2" t="s">
        <v>1</v>
      </c>
      <c r="D166" s="2"/>
      <c r="E166" s="2"/>
      <c r="F166" t="s">
        <v>63</v>
      </c>
    </row>
    <row r="167" spans="1:5" ht="12.75">
      <c r="A167" s="3" t="s">
        <v>2</v>
      </c>
      <c r="B167" s="4">
        <v>33754</v>
      </c>
      <c r="C167" s="2"/>
      <c r="D167" s="2" t="s">
        <v>3</v>
      </c>
      <c r="E167" s="2"/>
    </row>
    <row r="169" spans="1:5" ht="12.75">
      <c r="A169" s="5"/>
      <c r="B169" s="6" t="s">
        <v>4</v>
      </c>
      <c r="C169" s="6" t="s">
        <v>5</v>
      </c>
      <c r="D169" s="7" t="s">
        <v>6</v>
      </c>
      <c r="E169" s="7" t="s">
        <v>7</v>
      </c>
    </row>
    <row r="170" spans="1:5" ht="12.75">
      <c r="A170" s="1">
        <v>1</v>
      </c>
      <c r="B170" s="8">
        <v>21</v>
      </c>
      <c r="C170" s="1">
        <f aca="true" t="shared" si="20" ref="C170:C179">B170*2.54</f>
        <v>53.34</v>
      </c>
      <c r="D170" s="8">
        <v>5.8</v>
      </c>
      <c r="E170" s="9">
        <f aca="true" t="shared" si="21" ref="E170:E179">D170/B170</f>
        <v>0.2761904761904762</v>
      </c>
    </row>
    <row r="171" spans="1:5" ht="12.75">
      <c r="A171" s="1">
        <v>2</v>
      </c>
      <c r="B171" s="8">
        <v>25.5</v>
      </c>
      <c r="C171" s="1">
        <f t="shared" si="20"/>
        <v>64.77</v>
      </c>
      <c r="D171" s="8">
        <v>8</v>
      </c>
      <c r="E171" s="9">
        <f t="shared" si="21"/>
        <v>0.3137254901960784</v>
      </c>
    </row>
    <row r="172" spans="1:5" ht="12.75">
      <c r="A172" s="1">
        <v>3</v>
      </c>
      <c r="B172" s="8">
        <v>22</v>
      </c>
      <c r="C172" s="1">
        <f t="shared" si="20"/>
        <v>55.88</v>
      </c>
      <c r="D172" s="8">
        <v>6.3</v>
      </c>
      <c r="E172" s="9">
        <f t="shared" si="21"/>
        <v>0.2863636363636364</v>
      </c>
    </row>
    <row r="173" spans="1:5" ht="12.75">
      <c r="A173" s="1">
        <v>4</v>
      </c>
      <c r="B173" s="8">
        <v>15.5</v>
      </c>
      <c r="C173" s="1">
        <f t="shared" si="20"/>
        <v>39.37</v>
      </c>
      <c r="D173" s="8">
        <v>6.2</v>
      </c>
      <c r="E173" s="9">
        <f t="shared" si="21"/>
        <v>0.4</v>
      </c>
    </row>
    <row r="174" spans="1:5" ht="12.75">
      <c r="A174" s="1">
        <v>5</v>
      </c>
      <c r="B174" s="8">
        <v>24</v>
      </c>
      <c r="C174" s="1">
        <f t="shared" si="20"/>
        <v>60.96</v>
      </c>
      <c r="D174" s="8">
        <v>8.5</v>
      </c>
      <c r="E174" s="9">
        <f t="shared" si="21"/>
        <v>0.3541666666666667</v>
      </c>
    </row>
    <row r="175" spans="1:5" ht="12.75">
      <c r="A175" s="1">
        <v>6</v>
      </c>
      <c r="B175" s="8">
        <v>21.5</v>
      </c>
      <c r="C175" s="1">
        <f t="shared" si="20"/>
        <v>54.61</v>
      </c>
      <c r="D175" s="8">
        <v>7.1</v>
      </c>
      <c r="E175" s="9">
        <f t="shared" si="21"/>
        <v>0.3302325581395349</v>
      </c>
    </row>
    <row r="176" spans="1:5" ht="12.75">
      <c r="A176" s="1">
        <v>7</v>
      </c>
      <c r="B176" s="8">
        <v>20.5</v>
      </c>
      <c r="C176" s="1">
        <f t="shared" si="20"/>
        <v>52.07</v>
      </c>
      <c r="D176" s="8">
        <v>5.9</v>
      </c>
      <c r="E176" s="9">
        <f t="shared" si="21"/>
        <v>0.2878048780487805</v>
      </c>
    </row>
    <row r="177" spans="1:5" ht="12.75">
      <c r="A177" s="1">
        <v>8</v>
      </c>
      <c r="B177" s="8">
        <v>15</v>
      </c>
      <c r="C177" s="1">
        <f t="shared" si="20"/>
        <v>38.1</v>
      </c>
      <c r="D177" s="8">
        <v>5.1</v>
      </c>
      <c r="E177" s="9">
        <f t="shared" si="21"/>
        <v>0.33999999999999997</v>
      </c>
    </row>
    <row r="178" spans="1:5" ht="12.75">
      <c r="A178" s="1">
        <v>9</v>
      </c>
      <c r="B178" s="8">
        <v>17.5</v>
      </c>
      <c r="C178" s="1">
        <f t="shared" si="20"/>
        <v>44.45</v>
      </c>
      <c r="D178" s="8">
        <v>5.7</v>
      </c>
      <c r="E178" s="9">
        <f t="shared" si="21"/>
        <v>0.32571428571428573</v>
      </c>
    </row>
    <row r="179" spans="1:5" ht="12.75">
      <c r="A179" s="1">
        <v>10</v>
      </c>
      <c r="B179" s="8">
        <v>17</v>
      </c>
      <c r="C179" s="1">
        <f t="shared" si="20"/>
        <v>43.18</v>
      </c>
      <c r="D179" s="8">
        <v>5.8</v>
      </c>
      <c r="E179" s="9">
        <f t="shared" si="21"/>
        <v>0.3411764705882353</v>
      </c>
    </row>
    <row r="180" spans="1:5" ht="12.75">
      <c r="A180" s="2" t="s">
        <v>8</v>
      </c>
      <c r="B180" s="10">
        <f>AVERAGE(B170:B179)</f>
        <v>19.95</v>
      </c>
      <c r="C180" s="10">
        <f>AVERAGE(C170:C179)</f>
        <v>50.673</v>
      </c>
      <c r="D180" s="11">
        <f>AVERAGE(D170:D179)</f>
        <v>6.44</v>
      </c>
      <c r="E180" s="12">
        <f>AVERAGE(E170:E179)</f>
        <v>0.3255374461907694</v>
      </c>
    </row>
    <row r="181" spans="1:5" ht="12.75">
      <c r="A181" s="2"/>
      <c r="B181" s="10"/>
      <c r="C181" s="10"/>
      <c r="D181" s="11"/>
      <c r="E181" s="12"/>
    </row>
    <row r="182" spans="1:6" ht="12.75">
      <c r="A182" s="2" t="s">
        <v>0</v>
      </c>
      <c r="B182" s="2"/>
      <c r="C182" s="2" t="s">
        <v>1</v>
      </c>
      <c r="D182" s="2"/>
      <c r="E182" s="2"/>
      <c r="F182" t="s">
        <v>63</v>
      </c>
    </row>
    <row r="183" spans="1:5" ht="12.75">
      <c r="A183" s="3" t="s">
        <v>2</v>
      </c>
      <c r="B183" s="4">
        <v>33757</v>
      </c>
      <c r="C183" s="2"/>
      <c r="D183" s="2" t="s">
        <v>3</v>
      </c>
      <c r="E183" s="2" t="s">
        <v>76</v>
      </c>
    </row>
    <row r="185" spans="1:5" ht="12.75">
      <c r="A185" s="5"/>
      <c r="B185" s="6" t="s">
        <v>4</v>
      </c>
      <c r="C185" s="6" t="s">
        <v>5</v>
      </c>
      <c r="D185" s="7" t="s">
        <v>6</v>
      </c>
      <c r="E185" s="7" t="s">
        <v>7</v>
      </c>
    </row>
    <row r="186" spans="1:5" ht="12.75">
      <c r="A186" s="1">
        <v>1</v>
      </c>
      <c r="B186" s="8">
        <v>15.5</v>
      </c>
      <c r="C186" s="1">
        <f aca="true" t="shared" si="22" ref="C186:C195">B186*2.54</f>
        <v>39.37</v>
      </c>
      <c r="D186" s="8">
        <v>4.1</v>
      </c>
      <c r="E186" s="9">
        <f aca="true" t="shared" si="23" ref="E186:E195">D186/B186</f>
        <v>0.264516129032258</v>
      </c>
    </row>
    <row r="187" spans="1:5" ht="12.75">
      <c r="A187" s="1">
        <v>2</v>
      </c>
      <c r="B187" s="8">
        <v>15</v>
      </c>
      <c r="C187" s="1">
        <f t="shared" si="22"/>
        <v>38.1</v>
      </c>
      <c r="D187" s="8">
        <v>4.5</v>
      </c>
      <c r="E187" s="9">
        <f t="shared" si="23"/>
        <v>0.3</v>
      </c>
    </row>
    <row r="188" spans="1:5" ht="12.75">
      <c r="A188" s="1">
        <v>3</v>
      </c>
      <c r="B188" s="8">
        <v>12</v>
      </c>
      <c r="C188" s="1">
        <f t="shared" si="22"/>
        <v>30.48</v>
      </c>
      <c r="D188" s="8">
        <v>4.1</v>
      </c>
      <c r="E188" s="9">
        <f t="shared" si="23"/>
        <v>0.3416666666666666</v>
      </c>
    </row>
    <row r="189" spans="1:5" ht="12.75">
      <c r="A189" s="1">
        <v>4</v>
      </c>
      <c r="B189" s="8">
        <v>14.5</v>
      </c>
      <c r="C189" s="1">
        <f t="shared" si="22"/>
        <v>36.83</v>
      </c>
      <c r="D189" s="8">
        <v>5.6</v>
      </c>
      <c r="E189" s="9">
        <f t="shared" si="23"/>
        <v>0.38620689655172413</v>
      </c>
    </row>
    <row r="190" spans="1:5" ht="12.75">
      <c r="A190" s="1">
        <v>5</v>
      </c>
      <c r="B190" s="8">
        <v>14.5</v>
      </c>
      <c r="C190" s="1">
        <f t="shared" si="22"/>
        <v>36.83</v>
      </c>
      <c r="D190" s="8">
        <v>5.7</v>
      </c>
      <c r="E190" s="9">
        <f t="shared" si="23"/>
        <v>0.3931034482758621</v>
      </c>
    </row>
    <row r="191" spans="1:5" ht="12.75">
      <c r="A191" s="1">
        <v>6</v>
      </c>
      <c r="B191" s="8">
        <v>17</v>
      </c>
      <c r="C191" s="1">
        <f t="shared" si="22"/>
        <v>43.18</v>
      </c>
      <c r="D191" s="8">
        <v>6.1</v>
      </c>
      <c r="E191" s="9">
        <f t="shared" si="23"/>
        <v>0.3588235294117647</v>
      </c>
    </row>
    <row r="192" spans="1:5" ht="12.75">
      <c r="A192" s="1">
        <v>7</v>
      </c>
      <c r="B192" s="8">
        <v>17</v>
      </c>
      <c r="C192" s="1">
        <f t="shared" si="22"/>
        <v>43.18</v>
      </c>
      <c r="D192" s="8">
        <v>4.3</v>
      </c>
      <c r="E192" s="9">
        <f t="shared" si="23"/>
        <v>0.2529411764705882</v>
      </c>
    </row>
    <row r="193" spans="1:5" ht="12.75">
      <c r="A193" s="1">
        <v>8</v>
      </c>
      <c r="B193" s="8">
        <v>13</v>
      </c>
      <c r="C193" s="1">
        <f t="shared" si="22"/>
        <v>33.02</v>
      </c>
      <c r="D193" s="8">
        <v>4.2</v>
      </c>
      <c r="E193" s="9">
        <f t="shared" si="23"/>
        <v>0.3230769230769231</v>
      </c>
    </row>
    <row r="194" spans="1:5" ht="12.75">
      <c r="A194" s="1">
        <v>9</v>
      </c>
      <c r="B194" s="8">
        <v>15</v>
      </c>
      <c r="C194" s="1">
        <f t="shared" si="22"/>
        <v>38.1</v>
      </c>
      <c r="D194" s="8">
        <v>3</v>
      </c>
      <c r="E194" s="9">
        <f t="shared" si="23"/>
        <v>0.2</v>
      </c>
    </row>
    <row r="195" spans="1:5" ht="12.75">
      <c r="A195" s="1">
        <v>10</v>
      </c>
      <c r="B195" s="8">
        <v>14</v>
      </c>
      <c r="C195" s="1">
        <f t="shared" si="22"/>
        <v>35.56</v>
      </c>
      <c r="D195" s="8">
        <v>4.9</v>
      </c>
      <c r="E195" s="9">
        <f t="shared" si="23"/>
        <v>0.35000000000000003</v>
      </c>
    </row>
    <row r="196" spans="1:5" ht="12.75">
      <c r="A196" s="2" t="s">
        <v>8</v>
      </c>
      <c r="B196" s="10">
        <f>AVERAGE(B186:B195)</f>
        <v>14.75</v>
      </c>
      <c r="C196" s="10">
        <f>AVERAGE(C186:C195)</f>
        <v>37.465</v>
      </c>
      <c r="D196" s="11">
        <f>AVERAGE(D186:D195)</f>
        <v>4.6499999999999995</v>
      </c>
      <c r="E196" s="12">
        <f>AVERAGE(E186:E195)</f>
        <v>0.31703347694857875</v>
      </c>
    </row>
    <row r="197" spans="1:5" ht="12.75">
      <c r="A197" s="2"/>
      <c r="B197" s="10"/>
      <c r="C197" s="10"/>
      <c r="D197" s="11"/>
      <c r="E197" s="12"/>
    </row>
    <row r="198" spans="1:6" ht="12.75">
      <c r="A198" s="2" t="s">
        <v>0</v>
      </c>
      <c r="B198" s="2"/>
      <c r="C198" s="2" t="s">
        <v>1</v>
      </c>
      <c r="D198" s="2"/>
      <c r="E198" s="2"/>
      <c r="F198" t="s">
        <v>63</v>
      </c>
    </row>
    <row r="199" spans="1:5" ht="12.75">
      <c r="A199" s="3" t="s">
        <v>2</v>
      </c>
      <c r="B199" s="4">
        <v>33758</v>
      </c>
      <c r="C199" s="2"/>
      <c r="D199" s="2" t="s">
        <v>3</v>
      </c>
      <c r="E199" s="2" t="s">
        <v>78</v>
      </c>
    </row>
    <row r="201" spans="1:5" ht="12.75">
      <c r="A201" s="5"/>
      <c r="B201" s="6" t="s">
        <v>4</v>
      </c>
      <c r="C201" s="6" t="s">
        <v>5</v>
      </c>
      <c r="D201" s="7" t="s">
        <v>6</v>
      </c>
      <c r="E201" s="7" t="s">
        <v>7</v>
      </c>
    </row>
    <row r="202" spans="1:5" ht="12.75">
      <c r="A202" s="1">
        <v>1</v>
      </c>
      <c r="B202" s="8">
        <v>14</v>
      </c>
      <c r="C202" s="1">
        <f aca="true" t="shared" si="24" ref="C202:C211">B202*2.54</f>
        <v>35.56</v>
      </c>
      <c r="D202" s="8">
        <v>4.5</v>
      </c>
      <c r="E202" s="9">
        <f aca="true" t="shared" si="25" ref="E202:E211">D202/B202</f>
        <v>0.32142857142857145</v>
      </c>
    </row>
    <row r="203" spans="1:5" ht="12.75">
      <c r="A203" s="1">
        <v>2</v>
      </c>
      <c r="B203" s="8">
        <v>10</v>
      </c>
      <c r="C203" s="1">
        <f t="shared" si="24"/>
        <v>25.4</v>
      </c>
      <c r="D203" s="8">
        <v>3.5</v>
      </c>
      <c r="E203" s="9">
        <f t="shared" si="25"/>
        <v>0.35</v>
      </c>
    </row>
    <row r="204" spans="1:5" ht="12.75">
      <c r="A204" s="1">
        <v>3</v>
      </c>
      <c r="B204" s="8">
        <v>12.5</v>
      </c>
      <c r="C204" s="1">
        <f t="shared" si="24"/>
        <v>31.75</v>
      </c>
      <c r="D204" s="8">
        <v>3.3</v>
      </c>
      <c r="E204" s="9">
        <f t="shared" si="25"/>
        <v>0.264</v>
      </c>
    </row>
    <row r="205" spans="1:5" ht="12.75">
      <c r="A205" s="1">
        <v>4</v>
      </c>
      <c r="B205" s="8">
        <v>11</v>
      </c>
      <c r="C205" s="1">
        <f t="shared" si="24"/>
        <v>27.94</v>
      </c>
      <c r="D205" s="8">
        <v>3.7</v>
      </c>
      <c r="E205" s="9">
        <f t="shared" si="25"/>
        <v>0.33636363636363636</v>
      </c>
    </row>
    <row r="206" spans="1:5" ht="12.75">
      <c r="A206" s="1">
        <v>5</v>
      </c>
      <c r="B206" s="8">
        <v>8.5</v>
      </c>
      <c r="C206" s="1">
        <f t="shared" si="24"/>
        <v>21.59</v>
      </c>
      <c r="D206" s="8">
        <v>3</v>
      </c>
      <c r="E206" s="9">
        <f t="shared" si="25"/>
        <v>0.35294117647058826</v>
      </c>
    </row>
    <row r="207" spans="1:5" ht="12.75">
      <c r="A207" s="1">
        <v>6</v>
      </c>
      <c r="B207" s="8">
        <v>15</v>
      </c>
      <c r="C207" s="1">
        <f t="shared" si="24"/>
        <v>38.1</v>
      </c>
      <c r="D207" s="8">
        <v>4.7</v>
      </c>
      <c r="E207" s="9">
        <f t="shared" si="25"/>
        <v>0.31333333333333335</v>
      </c>
    </row>
    <row r="208" spans="1:5" ht="12.75">
      <c r="A208" s="1">
        <v>7</v>
      </c>
      <c r="B208" s="8">
        <v>14.5</v>
      </c>
      <c r="C208" s="1">
        <f t="shared" si="24"/>
        <v>36.83</v>
      </c>
      <c r="D208" s="8">
        <v>4.3</v>
      </c>
      <c r="E208" s="9">
        <f t="shared" si="25"/>
        <v>0.296551724137931</v>
      </c>
    </row>
    <row r="209" spans="1:5" ht="12.75">
      <c r="A209" s="1">
        <v>8</v>
      </c>
      <c r="B209" s="8">
        <v>11.5</v>
      </c>
      <c r="C209" s="1">
        <f t="shared" si="24"/>
        <v>29.21</v>
      </c>
      <c r="D209" s="8">
        <v>3.9</v>
      </c>
      <c r="E209" s="9">
        <f t="shared" si="25"/>
        <v>0.3391304347826087</v>
      </c>
    </row>
    <row r="210" spans="1:5" ht="12.75">
      <c r="A210" s="1">
        <v>9</v>
      </c>
      <c r="B210" s="8">
        <v>12</v>
      </c>
      <c r="C210" s="1">
        <f t="shared" si="24"/>
        <v>30.48</v>
      </c>
      <c r="D210" s="8">
        <v>3.9</v>
      </c>
      <c r="E210" s="9">
        <f t="shared" si="25"/>
        <v>0.325</v>
      </c>
    </row>
    <row r="211" spans="1:5" ht="12.75">
      <c r="A211" s="1">
        <v>10</v>
      </c>
      <c r="B211" s="8">
        <v>12.5</v>
      </c>
      <c r="C211" s="1">
        <f t="shared" si="24"/>
        <v>31.75</v>
      </c>
      <c r="D211" s="8">
        <v>4.6</v>
      </c>
      <c r="E211" s="9">
        <f t="shared" si="25"/>
        <v>0.368</v>
      </c>
    </row>
    <row r="212" spans="1:5" ht="12.75">
      <c r="A212" s="2" t="s">
        <v>8</v>
      </c>
      <c r="B212" s="10">
        <f>AVERAGE(B202:B211)</f>
        <v>12.15</v>
      </c>
      <c r="C212" s="10">
        <f>AVERAGE(C202:C211)</f>
        <v>30.861</v>
      </c>
      <c r="D212" s="11">
        <f>AVERAGE(D202:D211)</f>
        <v>3.94</v>
      </c>
      <c r="E212" s="12">
        <f>AVERAGE(E202:E211)</f>
        <v>0.3266748876516669</v>
      </c>
    </row>
    <row r="213" spans="1:5" ht="12.75">
      <c r="A213" s="1"/>
      <c r="B213" s="8"/>
      <c r="C213" s="1"/>
      <c r="D213" s="8"/>
      <c r="E213" s="9"/>
    </row>
    <row r="214" spans="1:6" ht="12.75">
      <c r="A214" s="2" t="s">
        <v>0</v>
      </c>
      <c r="B214" s="2"/>
      <c r="C214" s="2" t="s">
        <v>1</v>
      </c>
      <c r="D214" s="2"/>
      <c r="E214" s="2"/>
      <c r="F214" t="s">
        <v>62</v>
      </c>
    </row>
    <row r="215" spans="1:5" ht="12.75">
      <c r="A215" s="3" t="s">
        <v>2</v>
      </c>
      <c r="B215" s="4">
        <v>33759</v>
      </c>
      <c r="C215" s="2"/>
      <c r="D215" s="2" t="s">
        <v>3</v>
      </c>
      <c r="E215" s="2" t="s">
        <v>57</v>
      </c>
    </row>
    <row r="217" spans="1:5" ht="12.75">
      <c r="A217" s="5"/>
      <c r="B217" s="6" t="s">
        <v>4</v>
      </c>
      <c r="C217" s="6" t="s">
        <v>5</v>
      </c>
      <c r="D217" s="7" t="s">
        <v>6</v>
      </c>
      <c r="E217" s="7" t="s">
        <v>7</v>
      </c>
    </row>
    <row r="218" spans="1:5" ht="12.75">
      <c r="A218" s="1">
        <v>1</v>
      </c>
      <c r="B218" s="8">
        <v>14</v>
      </c>
      <c r="C218" s="1">
        <f aca="true" t="shared" si="26" ref="C218:C227">B218*2.54</f>
        <v>35.56</v>
      </c>
      <c r="D218" s="8">
        <v>4</v>
      </c>
      <c r="E218" s="9">
        <f aca="true" t="shared" si="27" ref="E218:E227">D218/B218</f>
        <v>0.2857142857142857</v>
      </c>
    </row>
    <row r="219" spans="1:5" ht="12.75">
      <c r="A219" s="1">
        <v>2</v>
      </c>
      <c r="B219" s="8">
        <v>16</v>
      </c>
      <c r="C219" s="1">
        <f t="shared" si="26"/>
        <v>40.64</v>
      </c>
      <c r="D219" s="8">
        <v>5.4</v>
      </c>
      <c r="E219" s="9">
        <f t="shared" si="27"/>
        <v>0.3375</v>
      </c>
    </row>
    <row r="220" spans="1:5" ht="12.75">
      <c r="A220" s="1">
        <v>3</v>
      </c>
      <c r="B220" s="8">
        <v>14.5</v>
      </c>
      <c r="C220" s="1">
        <f t="shared" si="26"/>
        <v>36.83</v>
      </c>
      <c r="D220" s="8">
        <v>5.3</v>
      </c>
      <c r="E220" s="9">
        <f t="shared" si="27"/>
        <v>0.36551724137931035</v>
      </c>
    </row>
    <row r="221" spans="1:5" ht="12.75">
      <c r="A221" s="1">
        <v>4</v>
      </c>
      <c r="B221" s="8">
        <v>10.5</v>
      </c>
      <c r="C221" s="1">
        <f t="shared" si="26"/>
        <v>26.67</v>
      </c>
      <c r="D221" s="8">
        <v>3.1</v>
      </c>
      <c r="E221" s="9">
        <f t="shared" si="27"/>
        <v>0.29523809523809524</v>
      </c>
    </row>
    <row r="222" spans="1:5" ht="12.75">
      <c r="A222" s="1">
        <v>5</v>
      </c>
      <c r="B222" s="8">
        <v>11</v>
      </c>
      <c r="C222" s="1">
        <f t="shared" si="26"/>
        <v>27.94</v>
      </c>
      <c r="D222" s="8">
        <v>3.2</v>
      </c>
      <c r="E222" s="9">
        <f t="shared" si="27"/>
        <v>0.29090909090909095</v>
      </c>
    </row>
    <row r="223" spans="1:5" ht="12.75">
      <c r="A223" s="1">
        <v>6</v>
      </c>
      <c r="B223" s="8">
        <v>12.5</v>
      </c>
      <c r="C223" s="1">
        <f t="shared" si="26"/>
        <v>31.75</v>
      </c>
      <c r="D223" s="8">
        <v>3.6</v>
      </c>
      <c r="E223" s="9">
        <f t="shared" si="27"/>
        <v>0.28800000000000003</v>
      </c>
    </row>
    <row r="224" spans="1:5" ht="12.75">
      <c r="A224" s="1">
        <v>7</v>
      </c>
      <c r="B224" s="8">
        <v>9</v>
      </c>
      <c r="C224" s="1">
        <f t="shared" si="26"/>
        <v>22.86</v>
      </c>
      <c r="D224" s="8">
        <v>2.1</v>
      </c>
      <c r="E224" s="9">
        <f t="shared" si="27"/>
        <v>0.23333333333333334</v>
      </c>
    </row>
    <row r="225" spans="1:5" ht="12.75">
      <c r="A225" s="1">
        <v>8</v>
      </c>
      <c r="B225" s="8">
        <v>12</v>
      </c>
      <c r="C225" s="1">
        <f t="shared" si="26"/>
        <v>30.48</v>
      </c>
      <c r="D225" s="8">
        <v>3.5</v>
      </c>
      <c r="E225" s="9">
        <f t="shared" si="27"/>
        <v>0.2916666666666667</v>
      </c>
    </row>
    <row r="226" spans="1:5" ht="12.75">
      <c r="A226" s="1">
        <v>9</v>
      </c>
      <c r="B226" s="8">
        <v>12</v>
      </c>
      <c r="C226" s="1">
        <f t="shared" si="26"/>
        <v>30.48</v>
      </c>
      <c r="D226" s="8">
        <v>3.1</v>
      </c>
      <c r="E226" s="9">
        <f t="shared" si="27"/>
        <v>0.25833333333333336</v>
      </c>
    </row>
    <row r="227" spans="1:5" ht="12.75">
      <c r="A227" s="1">
        <v>10</v>
      </c>
      <c r="B227" s="8">
        <v>11</v>
      </c>
      <c r="C227" s="1">
        <f t="shared" si="26"/>
        <v>27.94</v>
      </c>
      <c r="D227" s="8">
        <v>2.9</v>
      </c>
      <c r="E227" s="9">
        <f t="shared" si="27"/>
        <v>0.2636363636363636</v>
      </c>
    </row>
    <row r="228" spans="1:5" ht="12.75">
      <c r="A228" s="2" t="s">
        <v>8</v>
      </c>
      <c r="B228" s="10">
        <f>AVERAGE(B218:B227)</f>
        <v>12.25</v>
      </c>
      <c r="C228" s="10">
        <f>AVERAGE(C218:C227)</f>
        <v>31.115</v>
      </c>
      <c r="D228" s="11">
        <f>AVERAGE(D218:D227)</f>
        <v>3.62</v>
      </c>
      <c r="E228" s="12">
        <f>AVERAGE(E218:E227)</f>
        <v>0.29098484102104794</v>
      </c>
    </row>
    <row r="229" spans="1:5" ht="12.75">
      <c r="A229" s="1"/>
      <c r="B229" s="8"/>
      <c r="C229" s="1"/>
      <c r="D229" s="8"/>
      <c r="E229" s="9"/>
    </row>
    <row r="230" spans="1:6" ht="12.75">
      <c r="A230" s="2" t="s">
        <v>0</v>
      </c>
      <c r="B230" s="2"/>
      <c r="C230" s="2" t="s">
        <v>1</v>
      </c>
      <c r="D230" s="2"/>
      <c r="E230" s="2"/>
      <c r="F230" t="s">
        <v>63</v>
      </c>
    </row>
    <row r="231" spans="1:5" ht="12.75">
      <c r="A231" s="3" t="s">
        <v>2</v>
      </c>
      <c r="B231" s="4">
        <v>33760</v>
      </c>
      <c r="C231" s="2"/>
      <c r="D231" s="2" t="s">
        <v>3</v>
      </c>
      <c r="E231" s="2" t="s">
        <v>57</v>
      </c>
    </row>
    <row r="233" spans="1:5" ht="12.75">
      <c r="A233" s="5"/>
      <c r="B233" s="6" t="s">
        <v>4</v>
      </c>
      <c r="C233" s="6" t="s">
        <v>5</v>
      </c>
      <c r="D233" s="7" t="s">
        <v>6</v>
      </c>
      <c r="E233" s="7" t="s">
        <v>7</v>
      </c>
    </row>
    <row r="234" spans="1:5" ht="12.75">
      <c r="A234" s="1">
        <v>1</v>
      </c>
      <c r="B234" s="8">
        <v>15</v>
      </c>
      <c r="C234" s="1">
        <f aca="true" t="shared" si="28" ref="C234:C243">B234*2.54</f>
        <v>38.1</v>
      </c>
      <c r="D234" s="8">
        <v>4.7</v>
      </c>
      <c r="E234" s="9">
        <f aca="true" t="shared" si="29" ref="E234:E243">D234/B234</f>
        <v>0.31333333333333335</v>
      </c>
    </row>
    <row r="235" spans="1:5" ht="12.75">
      <c r="A235" s="1">
        <v>2</v>
      </c>
      <c r="B235" s="8">
        <v>13.5</v>
      </c>
      <c r="C235" s="1">
        <f t="shared" si="28"/>
        <v>34.29</v>
      </c>
      <c r="D235" s="8">
        <v>4.6</v>
      </c>
      <c r="E235" s="9">
        <f t="shared" si="29"/>
        <v>0.34074074074074073</v>
      </c>
    </row>
    <row r="236" spans="1:5" ht="12.75">
      <c r="A236" s="1">
        <v>3</v>
      </c>
      <c r="B236" s="8">
        <v>10.5</v>
      </c>
      <c r="C236" s="1">
        <f t="shared" si="28"/>
        <v>26.67</v>
      </c>
      <c r="D236" s="8">
        <v>3.6</v>
      </c>
      <c r="E236" s="9">
        <f t="shared" si="29"/>
        <v>0.34285714285714286</v>
      </c>
    </row>
    <row r="237" spans="1:5" ht="12.75">
      <c r="A237" s="1">
        <v>4</v>
      </c>
      <c r="B237" s="8">
        <v>9.5</v>
      </c>
      <c r="C237" s="1">
        <f t="shared" si="28"/>
        <v>24.13</v>
      </c>
      <c r="D237" s="8">
        <v>1.7</v>
      </c>
      <c r="E237" s="9">
        <f t="shared" si="29"/>
        <v>0.17894736842105263</v>
      </c>
    </row>
    <row r="238" spans="1:5" ht="12.75">
      <c r="A238" s="1">
        <v>5</v>
      </c>
      <c r="B238" s="8">
        <v>9.5</v>
      </c>
      <c r="C238" s="1">
        <f t="shared" si="28"/>
        <v>24.13</v>
      </c>
      <c r="D238" s="8">
        <v>2.2</v>
      </c>
      <c r="E238" s="9">
        <f t="shared" si="29"/>
        <v>0.23157894736842108</v>
      </c>
    </row>
    <row r="239" spans="1:5" ht="12.75">
      <c r="A239" s="1">
        <v>6</v>
      </c>
      <c r="B239" s="8">
        <v>10</v>
      </c>
      <c r="C239" s="1">
        <f t="shared" si="28"/>
        <v>25.4</v>
      </c>
      <c r="D239" s="8">
        <v>3.3</v>
      </c>
      <c r="E239" s="9">
        <f t="shared" si="29"/>
        <v>0.32999999999999996</v>
      </c>
    </row>
    <row r="240" spans="1:5" ht="12.75">
      <c r="A240" s="1">
        <v>7</v>
      </c>
      <c r="B240" s="8">
        <v>9.5</v>
      </c>
      <c r="C240" s="1">
        <f t="shared" si="28"/>
        <v>24.13</v>
      </c>
      <c r="D240" s="8">
        <v>2.2</v>
      </c>
      <c r="E240" s="9">
        <f t="shared" si="29"/>
        <v>0.23157894736842108</v>
      </c>
    </row>
    <row r="241" spans="1:5" ht="12.75">
      <c r="A241" s="1">
        <v>8</v>
      </c>
      <c r="B241" s="8">
        <v>9.5</v>
      </c>
      <c r="C241" s="1">
        <f t="shared" si="28"/>
        <v>24.13</v>
      </c>
      <c r="D241" s="8">
        <v>3</v>
      </c>
      <c r="E241" s="9">
        <f t="shared" si="29"/>
        <v>0.3157894736842105</v>
      </c>
    </row>
    <row r="242" spans="1:5" ht="12.75">
      <c r="A242" s="1">
        <v>9</v>
      </c>
      <c r="B242" s="8">
        <v>7</v>
      </c>
      <c r="C242" s="1">
        <f t="shared" si="28"/>
        <v>17.78</v>
      </c>
      <c r="D242" s="8">
        <v>1.1</v>
      </c>
      <c r="E242" s="9">
        <f t="shared" si="29"/>
        <v>0.15714285714285717</v>
      </c>
    </row>
    <row r="243" spans="1:5" ht="12.75">
      <c r="A243" s="1">
        <v>10</v>
      </c>
      <c r="B243" s="8">
        <v>9</v>
      </c>
      <c r="C243" s="1">
        <f t="shared" si="28"/>
        <v>22.86</v>
      </c>
      <c r="D243" s="8">
        <v>3</v>
      </c>
      <c r="E243" s="9">
        <f t="shared" si="29"/>
        <v>0.3333333333333333</v>
      </c>
    </row>
    <row r="244" spans="1:5" ht="12.75">
      <c r="A244" s="2" t="s">
        <v>8</v>
      </c>
      <c r="B244" s="10">
        <f>AVERAGE(B234:B243)</f>
        <v>10.3</v>
      </c>
      <c r="C244" s="10">
        <f>AVERAGE(C234:C243)</f>
        <v>26.162</v>
      </c>
      <c r="D244" s="11">
        <f>AVERAGE(D234:D243)</f>
        <v>2.9400000000000004</v>
      </c>
      <c r="E244" s="12">
        <f>AVERAGE(E234:E243)</f>
        <v>0.2775302144249513</v>
      </c>
    </row>
    <row r="245" spans="1:5" ht="12.75">
      <c r="A245" s="1"/>
      <c r="B245" s="8"/>
      <c r="C245" s="1"/>
      <c r="D245" s="8"/>
      <c r="E245" s="9"/>
    </row>
    <row r="246" spans="1:6" ht="12.75">
      <c r="A246" s="2" t="s">
        <v>0</v>
      </c>
      <c r="B246" s="2"/>
      <c r="C246" s="2" t="s">
        <v>1</v>
      </c>
      <c r="D246" s="2"/>
      <c r="E246" s="2"/>
      <c r="F246" t="s">
        <v>63</v>
      </c>
    </row>
    <row r="247" spans="1:5" ht="12.75">
      <c r="A247" s="3" t="s">
        <v>2</v>
      </c>
      <c r="B247" s="4">
        <v>33761</v>
      </c>
      <c r="C247" s="2"/>
      <c r="D247" s="2" t="s">
        <v>3</v>
      </c>
      <c r="E247" s="2" t="s">
        <v>57</v>
      </c>
    </row>
    <row r="249" spans="1:5" ht="12.75">
      <c r="A249" s="5"/>
      <c r="B249" s="6" t="s">
        <v>4</v>
      </c>
      <c r="C249" s="6" t="s">
        <v>5</v>
      </c>
      <c r="D249" s="7" t="s">
        <v>6</v>
      </c>
      <c r="E249" s="7" t="s">
        <v>7</v>
      </c>
    </row>
    <row r="250" spans="1:5" ht="12.75">
      <c r="A250" s="1">
        <v>1</v>
      </c>
      <c r="B250" s="8">
        <v>12</v>
      </c>
      <c r="C250" s="1">
        <f aca="true" t="shared" si="30" ref="C250:C259">B250*2.54</f>
        <v>30.48</v>
      </c>
      <c r="D250" s="8">
        <v>4.2</v>
      </c>
      <c r="E250" s="9">
        <f aca="true" t="shared" si="31" ref="E250:E259">D250/B250</f>
        <v>0.35000000000000003</v>
      </c>
    </row>
    <row r="251" spans="1:5" ht="12.75">
      <c r="A251" s="1">
        <v>2</v>
      </c>
      <c r="B251" s="8">
        <v>12</v>
      </c>
      <c r="C251" s="1">
        <f t="shared" si="30"/>
        <v>30.48</v>
      </c>
      <c r="D251" s="8">
        <v>4.5</v>
      </c>
      <c r="E251" s="9">
        <f t="shared" si="31"/>
        <v>0.375</v>
      </c>
    </row>
    <row r="252" spans="1:5" ht="12.75">
      <c r="A252" s="1">
        <v>3</v>
      </c>
      <c r="B252" s="8">
        <v>12</v>
      </c>
      <c r="C252" s="1">
        <f t="shared" si="30"/>
        <v>30.48</v>
      </c>
      <c r="D252" s="8">
        <v>4</v>
      </c>
      <c r="E252" s="9">
        <f t="shared" si="31"/>
        <v>0.3333333333333333</v>
      </c>
    </row>
    <row r="253" spans="1:5" ht="12.75">
      <c r="A253" s="1">
        <v>4</v>
      </c>
      <c r="B253" s="8">
        <v>8.5</v>
      </c>
      <c r="C253" s="1">
        <f t="shared" si="30"/>
        <v>21.59</v>
      </c>
      <c r="D253" s="8">
        <v>2.7</v>
      </c>
      <c r="E253" s="9">
        <f t="shared" si="31"/>
        <v>0.31764705882352945</v>
      </c>
    </row>
    <row r="254" spans="1:5" ht="12.75">
      <c r="A254" s="1">
        <v>5</v>
      </c>
      <c r="B254" s="8">
        <v>11.5</v>
      </c>
      <c r="C254" s="1">
        <f t="shared" si="30"/>
        <v>29.21</v>
      </c>
      <c r="D254" s="8">
        <v>3.9</v>
      </c>
      <c r="E254" s="9">
        <f t="shared" si="31"/>
        <v>0.3391304347826087</v>
      </c>
    </row>
    <row r="255" spans="1:5" ht="12.75">
      <c r="A255" s="1">
        <v>6</v>
      </c>
      <c r="B255" s="8">
        <v>11.5</v>
      </c>
      <c r="C255" s="1">
        <f t="shared" si="30"/>
        <v>29.21</v>
      </c>
      <c r="D255" s="8">
        <v>3.2</v>
      </c>
      <c r="E255" s="9">
        <f t="shared" si="31"/>
        <v>0.2782608695652174</v>
      </c>
    </row>
    <row r="256" spans="1:5" ht="12.75">
      <c r="A256" s="1">
        <v>7</v>
      </c>
      <c r="B256" s="8">
        <v>7.5</v>
      </c>
      <c r="C256" s="1">
        <f t="shared" si="30"/>
        <v>19.05</v>
      </c>
      <c r="D256" s="8">
        <v>2</v>
      </c>
      <c r="E256" s="9">
        <f t="shared" si="31"/>
        <v>0.26666666666666666</v>
      </c>
    </row>
    <row r="257" spans="1:5" ht="12.75">
      <c r="A257" s="1">
        <v>8</v>
      </c>
      <c r="B257" s="8">
        <v>8</v>
      </c>
      <c r="C257" s="1">
        <f t="shared" si="30"/>
        <v>20.32</v>
      </c>
      <c r="D257" s="8">
        <v>2.6</v>
      </c>
      <c r="E257" s="9">
        <f t="shared" si="31"/>
        <v>0.325</v>
      </c>
    </row>
    <row r="258" spans="1:5" ht="12.75">
      <c r="A258" s="1">
        <v>9</v>
      </c>
      <c r="B258" s="8">
        <v>7</v>
      </c>
      <c r="C258" s="1">
        <f t="shared" si="30"/>
        <v>17.78</v>
      </c>
      <c r="D258" s="8">
        <v>1.7</v>
      </c>
      <c r="E258" s="9">
        <f t="shared" si="31"/>
        <v>0.24285714285714285</v>
      </c>
    </row>
    <row r="259" spans="1:5" ht="12.75">
      <c r="A259" s="1">
        <v>10</v>
      </c>
      <c r="B259" s="8">
        <v>7</v>
      </c>
      <c r="C259" s="1">
        <f t="shared" si="30"/>
        <v>17.78</v>
      </c>
      <c r="D259" s="8">
        <v>2.3</v>
      </c>
      <c r="E259" s="9">
        <f t="shared" si="31"/>
        <v>0.32857142857142857</v>
      </c>
    </row>
    <row r="260" spans="1:5" ht="12.75">
      <c r="A260" s="2" t="s">
        <v>8</v>
      </c>
      <c r="B260" s="10">
        <f>AVERAGE(B250:B259)</f>
        <v>9.7</v>
      </c>
      <c r="C260" s="10">
        <f>AVERAGE(C250:C259)</f>
        <v>24.638</v>
      </c>
      <c r="D260" s="11">
        <f>AVERAGE(D250:D259)</f>
        <v>3.11</v>
      </c>
      <c r="E260" s="12">
        <f>AVERAGE(E250:E259)</f>
        <v>0.31564669345999274</v>
      </c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2"/>
      <c r="B264" s="10"/>
      <c r="C264" s="10"/>
      <c r="D264" s="11"/>
      <c r="E264" s="12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1"/>
      <c r="B268" s="8"/>
      <c r="C268" s="1"/>
      <c r="D268" s="8"/>
      <c r="E268" s="9"/>
    </row>
    <row r="269" spans="1:5" ht="12.75">
      <c r="A269" s="1"/>
      <c r="B269" s="8"/>
      <c r="C269" s="1"/>
      <c r="D269" s="8"/>
      <c r="E269" s="9"/>
    </row>
    <row r="270" spans="1:5" ht="12.75">
      <c r="A270" s="2"/>
      <c r="B270" s="10"/>
      <c r="C270" s="10"/>
      <c r="D270" s="11"/>
      <c r="E270" s="12"/>
    </row>
    <row r="272" spans="1:5" ht="12.75">
      <c r="A272" s="2"/>
      <c r="B272" s="2"/>
      <c r="C272" s="2"/>
      <c r="D272" s="2"/>
      <c r="E272" s="2"/>
    </row>
    <row r="273" spans="1:5" ht="12.75">
      <c r="A273" s="3"/>
      <c r="B273" s="4"/>
      <c r="C273" s="2"/>
      <c r="D273" s="2"/>
      <c r="E273" s="2"/>
    </row>
    <row r="275" spans="1:5" ht="12.75">
      <c r="A275" s="5"/>
      <c r="B275" s="6"/>
      <c r="C275" s="6"/>
      <c r="D275" s="7"/>
      <c r="E275" s="7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5" ht="12.75">
      <c r="A281" s="1"/>
      <c r="B281" s="8"/>
      <c r="C281" s="1"/>
      <c r="D281" s="8"/>
      <c r="E281" s="9"/>
    </row>
    <row r="282" spans="1:5" ht="12.75">
      <c r="A282" s="1"/>
      <c r="B282" s="8"/>
      <c r="C282" s="1"/>
      <c r="D282" s="8"/>
      <c r="E282" s="9"/>
    </row>
    <row r="283" spans="1:5" ht="12.75">
      <c r="A283" s="1"/>
      <c r="B283" s="8"/>
      <c r="C283" s="1"/>
      <c r="D283" s="8"/>
      <c r="E283" s="9"/>
    </row>
    <row r="284" spans="1:5" ht="12.75">
      <c r="A284" s="1"/>
      <c r="B284" s="8"/>
      <c r="C284" s="1"/>
      <c r="D284" s="8"/>
      <c r="E284" s="9"/>
    </row>
    <row r="285" spans="1:5" ht="12.75">
      <c r="A285" s="1"/>
      <c r="B285" s="8"/>
      <c r="C285" s="1"/>
      <c r="D285" s="8"/>
      <c r="E285" s="9"/>
    </row>
    <row r="286" spans="1:5" ht="12.75">
      <c r="A286" s="2"/>
      <c r="B286" s="10"/>
      <c r="C286" s="10"/>
      <c r="D286" s="11"/>
      <c r="E286" s="12"/>
    </row>
    <row r="288" spans="1:5" ht="12.75">
      <c r="A288" s="2"/>
      <c r="B288" s="2"/>
      <c r="C288" s="2"/>
      <c r="D288" s="2"/>
      <c r="E288" s="2"/>
    </row>
    <row r="289" spans="1:5" ht="12.75">
      <c r="A289" s="3"/>
      <c r="B289" s="4"/>
      <c r="C289" s="2"/>
      <c r="D289" s="2"/>
      <c r="E289" s="2"/>
    </row>
    <row r="291" spans="1:5" ht="12.75">
      <c r="A291" s="5"/>
      <c r="B291" s="6"/>
      <c r="C291" s="6"/>
      <c r="D291" s="7"/>
      <c r="E291" s="7"/>
    </row>
    <row r="292" spans="1:5" ht="12.75">
      <c r="A292" s="1"/>
      <c r="B292" s="8"/>
      <c r="C292" s="1"/>
      <c r="D292" s="8"/>
      <c r="E292" s="9"/>
    </row>
    <row r="293" spans="1:5" ht="12.75">
      <c r="A293" s="1"/>
      <c r="B293" s="8"/>
      <c r="C293" s="1"/>
      <c r="D293" s="8"/>
      <c r="E293" s="9"/>
    </row>
    <row r="294" spans="1:5" ht="12.75">
      <c r="A294" s="1"/>
      <c r="B294" s="8"/>
      <c r="C294" s="1"/>
      <c r="D294" s="8"/>
      <c r="E294" s="9"/>
    </row>
    <row r="295" spans="1:5" ht="12.75">
      <c r="A295" s="1"/>
      <c r="B295" s="8"/>
      <c r="C295" s="1"/>
      <c r="D295" s="8"/>
      <c r="E295" s="9"/>
    </row>
    <row r="296" spans="1:5" ht="12.75">
      <c r="A296" s="1"/>
      <c r="B296" s="8"/>
      <c r="C296" s="1"/>
      <c r="D296" s="8"/>
      <c r="E296" s="9"/>
    </row>
    <row r="297" spans="1:5" ht="12.75">
      <c r="A297" s="1"/>
      <c r="B297" s="8"/>
      <c r="C297" s="1"/>
      <c r="D297" s="8"/>
      <c r="E297" s="9"/>
    </row>
    <row r="298" spans="1:5" ht="12.75">
      <c r="A298" s="1"/>
      <c r="B298" s="8"/>
      <c r="C298" s="1"/>
      <c r="D298" s="8"/>
      <c r="E298" s="9"/>
    </row>
    <row r="299" spans="1:5" ht="12.75">
      <c r="A299" s="1"/>
      <c r="B299" s="8"/>
      <c r="C299" s="1"/>
      <c r="D299" s="8"/>
      <c r="E299" s="9"/>
    </row>
    <row r="300" spans="1:5" ht="12.75">
      <c r="A300" s="1"/>
      <c r="B300" s="8"/>
      <c r="C300" s="1"/>
      <c r="D300" s="8"/>
      <c r="E300" s="9"/>
    </row>
    <row r="301" spans="1:5" ht="12.75">
      <c r="A301" s="1"/>
      <c r="B301" s="8"/>
      <c r="C301" s="1"/>
      <c r="D301" s="8"/>
      <c r="E301" s="9"/>
    </row>
    <row r="302" spans="1:5" ht="12.75">
      <c r="A302" s="2"/>
      <c r="B302" s="10"/>
      <c r="C302" s="10"/>
      <c r="D302" s="11"/>
      <c r="E302" s="12"/>
    </row>
    <row r="304" spans="1:5" ht="12.75">
      <c r="A304" s="2"/>
      <c r="B304" s="2"/>
      <c r="C304" s="2"/>
      <c r="D304" s="2"/>
      <c r="E304" s="2"/>
    </row>
    <row r="305" spans="1:5" ht="12.75">
      <c r="A305" s="3"/>
      <c r="B305" s="4"/>
      <c r="C305" s="2"/>
      <c r="D305" s="2"/>
      <c r="E305" s="2"/>
    </row>
    <row r="307" spans="1:5" ht="12.75">
      <c r="A307" s="5"/>
      <c r="B307" s="6"/>
      <c r="C307" s="6"/>
      <c r="D307" s="7"/>
      <c r="E307" s="7"/>
    </row>
    <row r="308" spans="1:5" ht="12.75">
      <c r="A308" s="1"/>
      <c r="B308" s="8"/>
      <c r="C308" s="1"/>
      <c r="D308" s="8"/>
      <c r="E308" s="9"/>
    </row>
    <row r="309" spans="1:5" ht="12.75">
      <c r="A309" s="1"/>
      <c r="B309" s="8"/>
      <c r="C309" s="1"/>
      <c r="D309" s="8"/>
      <c r="E309" s="9"/>
    </row>
    <row r="310" spans="1:5" ht="12.75">
      <c r="A310" s="1"/>
      <c r="B310" s="8"/>
      <c r="C310" s="1"/>
      <c r="D310" s="8"/>
      <c r="E310" s="9"/>
    </row>
    <row r="311" spans="1:5" ht="12.75">
      <c r="A311" s="1"/>
      <c r="B311" s="8"/>
      <c r="C311" s="1"/>
      <c r="D311" s="8"/>
      <c r="E311" s="9"/>
    </row>
    <row r="312" spans="1:5" ht="12.75">
      <c r="A312" s="1"/>
      <c r="B312" s="8"/>
      <c r="C312" s="1"/>
      <c r="D312" s="8"/>
      <c r="E312" s="9"/>
    </row>
    <row r="313" spans="1:5" ht="12.75">
      <c r="A313" s="1"/>
      <c r="B313" s="8"/>
      <c r="C313" s="1"/>
      <c r="D313" s="8"/>
      <c r="E313" s="9"/>
    </row>
    <row r="314" spans="1:5" ht="12.75">
      <c r="A314" s="1"/>
      <c r="B314" s="8"/>
      <c r="C314" s="1"/>
      <c r="D314" s="8"/>
      <c r="E314" s="9"/>
    </row>
    <row r="315" spans="1:5" ht="12.75">
      <c r="A315" s="1"/>
      <c r="B315" s="8"/>
      <c r="C315" s="1"/>
      <c r="D315" s="8"/>
      <c r="E315" s="9"/>
    </row>
    <row r="316" spans="1:5" ht="12.75">
      <c r="A316" s="1"/>
      <c r="B316" s="8"/>
      <c r="C316" s="1"/>
      <c r="D316" s="8"/>
      <c r="E316" s="9"/>
    </row>
    <row r="317" spans="1:5" ht="12.75">
      <c r="A317" s="1"/>
      <c r="B317" s="8"/>
      <c r="C317" s="1"/>
      <c r="D317" s="8"/>
      <c r="E317" s="9"/>
    </row>
    <row r="318" spans="1:5" ht="12.75">
      <c r="A318" s="2"/>
      <c r="B318" s="10"/>
      <c r="C318" s="10"/>
      <c r="D318" s="11"/>
      <c r="E318" s="12"/>
    </row>
    <row r="320" spans="1:5" ht="12.75">
      <c r="A320" s="2"/>
      <c r="B320" s="2"/>
      <c r="C320" s="2"/>
      <c r="D320" s="2"/>
      <c r="E320" s="2"/>
    </row>
    <row r="321" spans="1:5" ht="12.75">
      <c r="A321" s="3"/>
      <c r="B321" s="4"/>
      <c r="C321" s="2"/>
      <c r="D321" s="2"/>
      <c r="E321" s="2"/>
    </row>
    <row r="323" spans="1:5" ht="12.75">
      <c r="A323" s="5"/>
      <c r="B323" s="6"/>
      <c r="C323" s="6"/>
      <c r="D323" s="7"/>
      <c r="E323" s="7"/>
    </row>
    <row r="324" spans="1:5" ht="12.75">
      <c r="A324" s="1"/>
      <c r="B324" s="8"/>
      <c r="C324" s="1"/>
      <c r="D324" s="8"/>
      <c r="E324" s="9"/>
    </row>
    <row r="325" spans="1:5" ht="12.75">
      <c r="A325" s="1"/>
      <c r="B325" s="8"/>
      <c r="C325" s="1"/>
      <c r="D325" s="8"/>
      <c r="E325" s="9"/>
    </row>
    <row r="326" spans="1:5" ht="12.75">
      <c r="A326" s="1"/>
      <c r="B326" s="8"/>
      <c r="C326" s="1"/>
      <c r="D326" s="8"/>
      <c r="E326" s="9"/>
    </row>
    <row r="327" spans="1:5" ht="12.75">
      <c r="A327" s="1"/>
      <c r="B327" s="8"/>
      <c r="C327" s="1"/>
      <c r="D327" s="8"/>
      <c r="E327" s="9"/>
    </row>
    <row r="328" spans="1:5" ht="12.75">
      <c r="A328" s="1"/>
      <c r="B328" s="8"/>
      <c r="C328" s="1"/>
      <c r="D328" s="8"/>
      <c r="E328" s="9"/>
    </row>
    <row r="329" spans="1:5" ht="12.75">
      <c r="A329" s="1"/>
      <c r="B329" s="8"/>
      <c r="C329" s="1"/>
      <c r="D329" s="8"/>
      <c r="E329" s="9"/>
    </row>
    <row r="330" spans="1:5" ht="12.75">
      <c r="A330" s="1"/>
      <c r="B330" s="8"/>
      <c r="C330" s="1"/>
      <c r="D330" s="8"/>
      <c r="E330" s="9"/>
    </row>
    <row r="331" spans="1:5" ht="12.75">
      <c r="A331" s="1"/>
      <c r="B331" s="8"/>
      <c r="C331" s="1"/>
      <c r="D331" s="8"/>
      <c r="E331" s="9"/>
    </row>
    <row r="332" spans="1:5" ht="12.75">
      <c r="A332" s="1"/>
      <c r="B332" s="8"/>
      <c r="C332" s="1"/>
      <c r="D332" s="8"/>
      <c r="E332" s="9"/>
    </row>
    <row r="333" spans="1:5" ht="12.75">
      <c r="A333" s="1"/>
      <c r="B333" s="8"/>
      <c r="C333" s="1"/>
      <c r="D333" s="8"/>
      <c r="E333" s="9"/>
    </row>
    <row r="334" spans="1:5" ht="12.75">
      <c r="A334" s="2"/>
      <c r="B334" s="10"/>
      <c r="C334" s="10"/>
      <c r="D334" s="11"/>
      <c r="E334" s="12"/>
    </row>
    <row r="336" spans="1:5" ht="12.75">
      <c r="A336" s="2"/>
      <c r="B336" s="2"/>
      <c r="C336" s="2"/>
      <c r="D336" s="2"/>
      <c r="E336" s="2"/>
    </row>
    <row r="337" spans="1:5" ht="12.75">
      <c r="A337" s="3"/>
      <c r="B337" s="4"/>
      <c r="C337" s="2"/>
      <c r="D337" s="2"/>
      <c r="E337" s="2"/>
    </row>
    <row r="339" spans="1:5" ht="12.75">
      <c r="A339" s="5"/>
      <c r="B339" s="6"/>
      <c r="C339" s="6"/>
      <c r="D339" s="7"/>
      <c r="E339" s="7"/>
    </row>
    <row r="340" spans="1:5" ht="12.75">
      <c r="A340" s="1"/>
      <c r="B340" s="8"/>
      <c r="C340" s="1"/>
      <c r="D340" s="8"/>
      <c r="E340" s="9"/>
    </row>
    <row r="341" spans="1:5" ht="12.75">
      <c r="A341" s="1"/>
      <c r="B341" s="8"/>
      <c r="C341" s="1"/>
      <c r="D341" s="8"/>
      <c r="E341" s="9"/>
    </row>
    <row r="342" spans="1:5" ht="12.75">
      <c r="A342" s="1"/>
      <c r="B342" s="8"/>
      <c r="C342" s="1"/>
      <c r="D342" s="8"/>
      <c r="E342" s="9"/>
    </row>
    <row r="343" spans="1:5" ht="12.75">
      <c r="A343" s="1"/>
      <c r="B343" s="8"/>
      <c r="C343" s="1"/>
      <c r="D343" s="8"/>
      <c r="E343" s="9"/>
    </row>
    <row r="344" spans="1:5" ht="12.75">
      <c r="A344" s="1"/>
      <c r="B344" s="8"/>
      <c r="C344" s="1"/>
      <c r="D344" s="8"/>
      <c r="E344" s="9"/>
    </row>
    <row r="345" spans="1:5" ht="12.75">
      <c r="A345" s="1"/>
      <c r="B345" s="8"/>
      <c r="C345" s="1"/>
      <c r="D345" s="8"/>
      <c r="E345" s="9"/>
    </row>
    <row r="346" spans="1:5" ht="12.75">
      <c r="A346" s="1"/>
      <c r="B346" s="8"/>
      <c r="C346" s="1"/>
      <c r="D346" s="8"/>
      <c r="E346" s="9"/>
    </row>
    <row r="347" spans="1:5" ht="12.75">
      <c r="A347" s="1"/>
      <c r="B347" s="8"/>
      <c r="C347" s="1"/>
      <c r="D347" s="8"/>
      <c r="E347" s="9"/>
    </row>
    <row r="348" spans="1:5" ht="12.75">
      <c r="A348" s="1"/>
      <c r="B348" s="8"/>
      <c r="C348" s="1"/>
      <c r="D348" s="8"/>
      <c r="E348" s="9"/>
    </row>
    <row r="349" spans="1:5" ht="12.75">
      <c r="A349" s="1"/>
      <c r="B349" s="8"/>
      <c r="C349" s="1"/>
      <c r="D349" s="8"/>
      <c r="E349" s="9"/>
    </row>
    <row r="350" spans="1:5" ht="12.75">
      <c r="A350" s="2"/>
      <c r="B350" s="10"/>
      <c r="C350" s="10"/>
      <c r="D350" s="11"/>
      <c r="E350" s="12"/>
    </row>
    <row r="352" spans="1:5" ht="12.75">
      <c r="A352" s="2"/>
      <c r="B352" s="2"/>
      <c r="C352" s="2"/>
      <c r="D352" s="2"/>
      <c r="E352" s="2"/>
    </row>
    <row r="353" spans="1:5" ht="12.75">
      <c r="A353" s="3"/>
      <c r="B353" s="4"/>
      <c r="C353" s="2"/>
      <c r="D353" s="2"/>
      <c r="E353" s="2"/>
    </row>
    <row r="355" spans="1:5" ht="12.75">
      <c r="A355" s="5"/>
      <c r="B355" s="6"/>
      <c r="C355" s="6"/>
      <c r="D355" s="7"/>
      <c r="E355" s="7"/>
    </row>
    <row r="356" spans="1:5" ht="12.75">
      <c r="A356" s="1"/>
      <c r="B356" s="8"/>
      <c r="C356" s="1"/>
      <c r="D356" s="8"/>
      <c r="E356" s="9"/>
    </row>
    <row r="357" spans="1:5" ht="12.75">
      <c r="A357" s="1"/>
      <c r="B357" s="8"/>
      <c r="C357" s="1"/>
      <c r="D357" s="8"/>
      <c r="E357" s="9"/>
    </row>
    <row r="358" spans="1:5" ht="12.75">
      <c r="A358" s="1"/>
      <c r="B358" s="8"/>
      <c r="C358" s="1"/>
      <c r="D358" s="8"/>
      <c r="E358" s="9"/>
    </row>
    <row r="359" spans="1:5" ht="12.75">
      <c r="A359" s="1"/>
      <c r="B359" s="8"/>
      <c r="C359" s="1"/>
      <c r="D359" s="8"/>
      <c r="E359" s="9"/>
    </row>
    <row r="360" spans="1:5" ht="12.75">
      <c r="A360" s="1"/>
      <c r="B360" s="8"/>
      <c r="C360" s="1"/>
      <c r="D360" s="8"/>
      <c r="E360" s="9"/>
    </row>
    <row r="361" spans="1:5" ht="12.75">
      <c r="A361" s="1"/>
      <c r="B361" s="8"/>
      <c r="C361" s="1"/>
      <c r="D361" s="8"/>
      <c r="E361" s="9"/>
    </row>
    <row r="362" spans="1:5" ht="12.75">
      <c r="A362" s="1"/>
      <c r="B362" s="8"/>
      <c r="C362" s="1"/>
      <c r="D362" s="8"/>
      <c r="E362" s="9"/>
    </row>
    <row r="363" spans="1:5" ht="12.75">
      <c r="A363" s="1"/>
      <c r="B363" s="8"/>
      <c r="C363" s="1"/>
      <c r="D363" s="8"/>
      <c r="E363" s="9"/>
    </row>
    <row r="364" spans="1:5" ht="12.75">
      <c r="A364" s="1"/>
      <c r="B364" s="8"/>
      <c r="C364" s="1"/>
      <c r="D364" s="8"/>
      <c r="E364" s="9"/>
    </row>
    <row r="365" spans="1:5" ht="12.75">
      <c r="A365" s="1"/>
      <c r="B365" s="8"/>
      <c r="C365" s="1"/>
      <c r="D365" s="8"/>
      <c r="E365" s="9"/>
    </row>
    <row r="366" spans="1:5" ht="12.75">
      <c r="A366" s="2"/>
      <c r="B366" s="10"/>
      <c r="C366" s="10"/>
      <c r="D366" s="11"/>
      <c r="E366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F108"/>
  <sheetViews>
    <sheetView workbookViewId="0" topLeftCell="A21">
      <selection activeCell="B109" sqref="B109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35</v>
      </c>
      <c r="D4" s="2"/>
      <c r="E4" s="2"/>
      <c r="F4" t="s">
        <v>28</v>
      </c>
    </row>
    <row r="5" spans="1:5" ht="12.75">
      <c r="A5" s="3" t="s">
        <v>2</v>
      </c>
      <c r="B5" s="4">
        <v>33740</v>
      </c>
      <c r="C5" s="2"/>
      <c r="D5" s="2" t="s">
        <v>3</v>
      </c>
      <c r="E5" s="2" t="s">
        <v>24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23.5</v>
      </c>
      <c r="C8" s="1">
        <f aca="true" t="shared" si="0" ref="C8:C71">B8*2.54</f>
        <v>59.69</v>
      </c>
      <c r="D8" s="8">
        <v>7</v>
      </c>
      <c r="E8" s="9">
        <f aca="true" t="shared" si="1" ref="E8:E17">D8/B8</f>
        <v>0.2978723404255319</v>
      </c>
    </row>
    <row r="9" spans="1:5" ht="12.75">
      <c r="A9" s="1">
        <v>2</v>
      </c>
      <c r="B9" s="8">
        <v>25</v>
      </c>
      <c r="C9" s="1">
        <f t="shared" si="0"/>
        <v>63.5</v>
      </c>
      <c r="D9" s="8">
        <v>7.8</v>
      </c>
      <c r="E9" s="9">
        <f t="shared" si="1"/>
        <v>0.312</v>
      </c>
    </row>
    <row r="10" spans="1:5" ht="12.75">
      <c r="A10" s="1">
        <v>3</v>
      </c>
      <c r="B10" s="8">
        <v>26</v>
      </c>
      <c r="C10" s="1">
        <f t="shared" si="0"/>
        <v>66.04</v>
      </c>
      <c r="D10" s="8">
        <v>7.8</v>
      </c>
      <c r="E10" s="9">
        <f t="shared" si="1"/>
        <v>0.3</v>
      </c>
    </row>
    <row r="11" spans="1:5" ht="12.75">
      <c r="A11" s="1">
        <v>4</v>
      </c>
      <c r="B11" s="8">
        <v>28</v>
      </c>
      <c r="C11" s="1">
        <f t="shared" si="0"/>
        <v>71.12</v>
      </c>
      <c r="D11" s="8">
        <v>7.5</v>
      </c>
      <c r="E11" s="9">
        <f t="shared" si="1"/>
        <v>0.26785714285714285</v>
      </c>
    </row>
    <row r="12" spans="1:5" ht="12.75">
      <c r="A12" s="1">
        <v>5</v>
      </c>
      <c r="B12" s="8">
        <v>28.5</v>
      </c>
      <c r="C12" s="1">
        <f t="shared" si="0"/>
        <v>72.39</v>
      </c>
      <c r="D12" s="8">
        <v>7.2</v>
      </c>
      <c r="E12" s="9">
        <f t="shared" si="1"/>
        <v>0.25263157894736843</v>
      </c>
    </row>
    <row r="13" spans="1:5" ht="12.75">
      <c r="A13" s="1">
        <v>6</v>
      </c>
      <c r="B13" s="8">
        <v>20</v>
      </c>
      <c r="C13" s="1">
        <f t="shared" si="0"/>
        <v>50.8</v>
      </c>
      <c r="D13" s="8">
        <v>5.1</v>
      </c>
      <c r="E13" s="9">
        <f t="shared" si="1"/>
        <v>0.255</v>
      </c>
    </row>
    <row r="14" spans="1:5" ht="12.75">
      <c r="A14" s="1">
        <v>7</v>
      </c>
      <c r="B14" s="8">
        <v>20</v>
      </c>
      <c r="C14" s="1">
        <f t="shared" si="0"/>
        <v>50.8</v>
      </c>
      <c r="D14" s="8">
        <v>4.9</v>
      </c>
      <c r="E14" s="9">
        <f t="shared" si="1"/>
        <v>0.24500000000000002</v>
      </c>
    </row>
    <row r="15" spans="1:5" ht="12.75">
      <c r="A15" s="1">
        <v>8</v>
      </c>
      <c r="B15" s="8">
        <v>24</v>
      </c>
      <c r="C15" s="1">
        <f t="shared" si="0"/>
        <v>60.96</v>
      </c>
      <c r="D15" s="8">
        <v>6.5</v>
      </c>
      <c r="E15" s="9">
        <f t="shared" si="1"/>
        <v>0.2708333333333333</v>
      </c>
    </row>
    <row r="16" spans="1:5" ht="12.75">
      <c r="A16" s="1">
        <v>9</v>
      </c>
      <c r="B16" s="8">
        <v>24</v>
      </c>
      <c r="C16" s="1">
        <f t="shared" si="0"/>
        <v>60.96</v>
      </c>
      <c r="D16" s="8">
        <v>6.9</v>
      </c>
      <c r="E16" s="9">
        <f t="shared" si="1"/>
        <v>0.28750000000000003</v>
      </c>
    </row>
    <row r="17" spans="1:5" ht="12.75">
      <c r="A17" s="1">
        <v>10</v>
      </c>
      <c r="B17" s="8">
        <v>28</v>
      </c>
      <c r="C17" s="1">
        <f t="shared" si="0"/>
        <v>71.12</v>
      </c>
      <c r="D17" s="8">
        <v>7</v>
      </c>
      <c r="E17" s="9">
        <f t="shared" si="1"/>
        <v>0.25</v>
      </c>
    </row>
    <row r="18" spans="1:5" ht="12.75">
      <c r="A18" s="1">
        <v>11</v>
      </c>
      <c r="B18" s="8">
        <v>27</v>
      </c>
      <c r="C18" s="1">
        <f t="shared" si="0"/>
        <v>68.58</v>
      </c>
      <c r="D18" s="8">
        <v>7.8</v>
      </c>
      <c r="E18" s="9">
        <f aca="true" t="shared" si="2" ref="E18:E81">D18/B18</f>
        <v>0.28888888888888886</v>
      </c>
    </row>
    <row r="19" spans="1:5" ht="12.75">
      <c r="A19" s="1">
        <v>12</v>
      </c>
      <c r="B19" s="8">
        <v>25</v>
      </c>
      <c r="C19" s="1">
        <f t="shared" si="0"/>
        <v>63.5</v>
      </c>
      <c r="D19" s="8">
        <v>6.1</v>
      </c>
      <c r="E19" s="9">
        <f t="shared" si="2"/>
        <v>0.244</v>
      </c>
    </row>
    <row r="20" spans="1:5" ht="12.75">
      <c r="A20" s="1">
        <v>13</v>
      </c>
      <c r="B20" s="8">
        <v>27</v>
      </c>
      <c r="C20" s="1">
        <f t="shared" si="0"/>
        <v>68.58</v>
      </c>
      <c r="D20" s="8">
        <v>9.8</v>
      </c>
      <c r="E20" s="9">
        <f t="shared" si="2"/>
        <v>0.362962962962963</v>
      </c>
    </row>
    <row r="21" spans="1:5" ht="12.75">
      <c r="A21" s="1">
        <v>14</v>
      </c>
      <c r="B21" s="8">
        <v>24</v>
      </c>
      <c r="C21" s="1">
        <f t="shared" si="0"/>
        <v>60.96</v>
      </c>
      <c r="D21" s="8">
        <v>6.2</v>
      </c>
      <c r="E21" s="9">
        <f t="shared" si="2"/>
        <v>0.25833333333333336</v>
      </c>
    </row>
    <row r="22" spans="1:5" ht="12.75">
      <c r="A22" s="1">
        <v>15</v>
      </c>
      <c r="B22" s="8">
        <v>24</v>
      </c>
      <c r="C22" s="1">
        <f t="shared" si="0"/>
        <v>60.96</v>
      </c>
      <c r="D22" s="8">
        <v>6.7</v>
      </c>
      <c r="E22" s="9">
        <f t="shared" si="2"/>
        <v>0.2791666666666667</v>
      </c>
    </row>
    <row r="23" spans="1:5" ht="12.75">
      <c r="A23" s="1">
        <v>16</v>
      </c>
      <c r="B23" s="8">
        <v>22</v>
      </c>
      <c r="C23" s="1">
        <f t="shared" si="0"/>
        <v>55.88</v>
      </c>
      <c r="D23" s="8">
        <v>5.8</v>
      </c>
      <c r="E23" s="9">
        <f t="shared" si="2"/>
        <v>0.2636363636363636</v>
      </c>
    </row>
    <row r="24" spans="1:5" ht="12.75">
      <c r="A24" s="1">
        <v>17</v>
      </c>
      <c r="B24" s="8">
        <v>23</v>
      </c>
      <c r="C24" s="1">
        <f t="shared" si="0"/>
        <v>58.42</v>
      </c>
      <c r="D24" s="8">
        <v>5.1</v>
      </c>
      <c r="E24" s="9">
        <f t="shared" si="2"/>
        <v>0.2217391304347826</v>
      </c>
    </row>
    <row r="25" spans="1:5" ht="12.75">
      <c r="A25" s="1">
        <v>18</v>
      </c>
      <c r="B25" s="8">
        <v>22.5</v>
      </c>
      <c r="C25" s="1">
        <f t="shared" si="0"/>
        <v>57.15</v>
      </c>
      <c r="D25" s="8">
        <v>5.7</v>
      </c>
      <c r="E25" s="9">
        <f t="shared" si="2"/>
        <v>0.25333333333333335</v>
      </c>
    </row>
    <row r="26" spans="1:5" ht="12.75">
      <c r="A26" s="1">
        <v>19</v>
      </c>
      <c r="B26" s="8">
        <v>22.5</v>
      </c>
      <c r="C26" s="1">
        <f t="shared" si="0"/>
        <v>57.15</v>
      </c>
      <c r="D26" s="8">
        <v>5.7</v>
      </c>
      <c r="E26" s="9">
        <f t="shared" si="2"/>
        <v>0.25333333333333335</v>
      </c>
    </row>
    <row r="27" spans="1:5" ht="12.75">
      <c r="A27" s="1">
        <v>20</v>
      </c>
      <c r="B27" s="8">
        <v>20</v>
      </c>
      <c r="C27" s="1">
        <f t="shared" si="0"/>
        <v>50.8</v>
      </c>
      <c r="D27" s="8">
        <v>4.6</v>
      </c>
      <c r="E27" s="9">
        <f t="shared" si="2"/>
        <v>0.22999999999999998</v>
      </c>
    </row>
    <row r="28" spans="1:5" ht="12.75">
      <c r="A28" s="1">
        <v>21</v>
      </c>
      <c r="B28" s="8">
        <v>24</v>
      </c>
      <c r="C28" s="1">
        <f t="shared" si="0"/>
        <v>60.96</v>
      </c>
      <c r="D28" s="8">
        <v>7</v>
      </c>
      <c r="E28" s="9">
        <f t="shared" si="2"/>
        <v>0.2916666666666667</v>
      </c>
    </row>
    <row r="29" spans="1:5" ht="12.75">
      <c r="A29" s="1">
        <v>22</v>
      </c>
      <c r="B29" s="8">
        <v>23.5</v>
      </c>
      <c r="C29" s="1">
        <f t="shared" si="0"/>
        <v>59.69</v>
      </c>
      <c r="D29" s="8">
        <v>6</v>
      </c>
      <c r="E29" s="9">
        <f t="shared" si="2"/>
        <v>0.2553191489361702</v>
      </c>
    </row>
    <row r="30" spans="1:5" ht="12.75">
      <c r="A30" s="1">
        <v>23</v>
      </c>
      <c r="B30" s="8">
        <v>20.5</v>
      </c>
      <c r="C30" s="1">
        <f t="shared" si="0"/>
        <v>52.07</v>
      </c>
      <c r="D30" s="8">
        <v>4.8</v>
      </c>
      <c r="E30" s="9">
        <f t="shared" si="2"/>
        <v>0.23414634146341462</v>
      </c>
    </row>
    <row r="31" spans="1:5" ht="12.75">
      <c r="A31" s="1">
        <v>24</v>
      </c>
      <c r="B31" s="8">
        <v>27</v>
      </c>
      <c r="C31" s="1">
        <f t="shared" si="0"/>
        <v>68.58</v>
      </c>
      <c r="D31" s="8">
        <v>6.8</v>
      </c>
      <c r="E31" s="9">
        <f t="shared" si="2"/>
        <v>0.2518518518518518</v>
      </c>
    </row>
    <row r="32" spans="1:5" ht="12.75">
      <c r="A32" s="1">
        <v>25</v>
      </c>
      <c r="B32" s="8">
        <v>23.5</v>
      </c>
      <c r="C32" s="1">
        <f t="shared" si="0"/>
        <v>59.69</v>
      </c>
      <c r="D32" s="8">
        <v>5.9</v>
      </c>
      <c r="E32" s="9">
        <f t="shared" si="2"/>
        <v>0.25106382978723407</v>
      </c>
    </row>
    <row r="33" spans="1:5" ht="12.75">
      <c r="A33" s="1">
        <v>26</v>
      </c>
      <c r="B33" s="8">
        <v>21</v>
      </c>
      <c r="C33" s="1">
        <f t="shared" si="0"/>
        <v>53.34</v>
      </c>
      <c r="D33" s="8">
        <v>5.1</v>
      </c>
      <c r="E33" s="9">
        <f t="shared" si="2"/>
        <v>0.24285714285714283</v>
      </c>
    </row>
    <row r="34" spans="1:5" ht="12.75">
      <c r="A34" s="1">
        <v>27</v>
      </c>
      <c r="B34" s="8">
        <v>19</v>
      </c>
      <c r="C34" s="1">
        <f t="shared" si="0"/>
        <v>48.26</v>
      </c>
      <c r="D34" s="8">
        <v>4.3</v>
      </c>
      <c r="E34" s="9">
        <f t="shared" si="2"/>
        <v>0.2263157894736842</v>
      </c>
    </row>
    <row r="35" spans="1:5" ht="12.75">
      <c r="A35" s="1">
        <v>28</v>
      </c>
      <c r="B35" s="8">
        <v>21.5</v>
      </c>
      <c r="C35" s="1">
        <f t="shared" si="0"/>
        <v>54.61</v>
      </c>
      <c r="D35" s="8">
        <v>5.1</v>
      </c>
      <c r="E35" s="9">
        <f t="shared" si="2"/>
        <v>0.23720930232558138</v>
      </c>
    </row>
    <row r="36" spans="1:5" ht="12.75">
      <c r="A36" s="1">
        <v>29</v>
      </c>
      <c r="B36" s="8">
        <v>25</v>
      </c>
      <c r="C36" s="1">
        <f t="shared" si="0"/>
        <v>63.5</v>
      </c>
      <c r="D36" s="8">
        <v>6.6</v>
      </c>
      <c r="E36" s="9">
        <f t="shared" si="2"/>
        <v>0.264</v>
      </c>
    </row>
    <row r="37" spans="1:5" ht="12.75">
      <c r="A37" s="1">
        <v>30</v>
      </c>
      <c r="B37" s="8">
        <v>22</v>
      </c>
      <c r="C37" s="1">
        <f t="shared" si="0"/>
        <v>55.88</v>
      </c>
      <c r="D37" s="8">
        <v>6.2</v>
      </c>
      <c r="E37" s="9">
        <f t="shared" si="2"/>
        <v>0.2818181818181818</v>
      </c>
    </row>
    <row r="38" spans="1:5" ht="12.75">
      <c r="A38" s="1">
        <v>31</v>
      </c>
      <c r="B38" s="8">
        <v>18.5</v>
      </c>
      <c r="C38" s="1">
        <f t="shared" si="0"/>
        <v>46.99</v>
      </c>
      <c r="D38" s="8">
        <v>4.5</v>
      </c>
      <c r="E38" s="9">
        <f t="shared" si="2"/>
        <v>0.24324324324324326</v>
      </c>
    </row>
    <row r="39" spans="1:5" ht="12.75">
      <c r="A39" s="1">
        <v>32</v>
      </c>
      <c r="B39" s="8">
        <v>24</v>
      </c>
      <c r="C39" s="1">
        <f t="shared" si="0"/>
        <v>60.96</v>
      </c>
      <c r="D39" s="8">
        <v>6.1</v>
      </c>
      <c r="E39" s="9">
        <f t="shared" si="2"/>
        <v>0.25416666666666665</v>
      </c>
    </row>
    <row r="40" spans="1:5" ht="12.75">
      <c r="A40" s="1">
        <v>33</v>
      </c>
      <c r="B40" s="8">
        <v>16</v>
      </c>
      <c r="C40" s="1">
        <f t="shared" si="0"/>
        <v>40.64</v>
      </c>
      <c r="D40" s="8">
        <v>3.4</v>
      </c>
      <c r="E40" s="9">
        <f t="shared" si="2"/>
        <v>0.2125</v>
      </c>
    </row>
    <row r="41" spans="1:5" ht="12.75">
      <c r="A41" s="1">
        <v>34</v>
      </c>
      <c r="B41" s="8">
        <v>21</v>
      </c>
      <c r="C41" s="1">
        <f t="shared" si="0"/>
        <v>53.34</v>
      </c>
      <c r="D41" s="8">
        <v>5.5</v>
      </c>
      <c r="E41" s="9">
        <f t="shared" si="2"/>
        <v>0.2619047619047619</v>
      </c>
    </row>
    <row r="42" spans="1:5" ht="12.75">
      <c r="A42" s="1">
        <v>35</v>
      </c>
      <c r="B42" s="8">
        <v>23</v>
      </c>
      <c r="C42" s="1">
        <f t="shared" si="0"/>
        <v>58.42</v>
      </c>
      <c r="D42" s="8">
        <v>5.5</v>
      </c>
      <c r="E42" s="9">
        <f t="shared" si="2"/>
        <v>0.2391304347826087</v>
      </c>
    </row>
    <row r="43" spans="1:5" ht="12.75">
      <c r="A43" s="1">
        <v>36</v>
      </c>
      <c r="B43" s="8">
        <v>22</v>
      </c>
      <c r="C43" s="1">
        <f t="shared" si="0"/>
        <v>55.88</v>
      </c>
      <c r="D43" s="8">
        <v>5.8</v>
      </c>
      <c r="E43" s="9">
        <f t="shared" si="2"/>
        <v>0.2636363636363636</v>
      </c>
    </row>
    <row r="44" spans="1:5" ht="12.75">
      <c r="A44" s="1">
        <v>37</v>
      </c>
      <c r="B44" s="8">
        <v>26</v>
      </c>
      <c r="C44" s="1">
        <f t="shared" si="0"/>
        <v>66.04</v>
      </c>
      <c r="D44" s="8">
        <v>7.7</v>
      </c>
      <c r="E44" s="9">
        <f t="shared" si="2"/>
        <v>0.29615384615384616</v>
      </c>
    </row>
    <row r="45" spans="1:5" ht="12.75">
      <c r="A45" s="1">
        <v>38</v>
      </c>
      <c r="B45" s="8">
        <v>29</v>
      </c>
      <c r="C45" s="1">
        <f t="shared" si="0"/>
        <v>73.66</v>
      </c>
      <c r="D45" s="8">
        <v>9.2</v>
      </c>
      <c r="E45" s="9">
        <f t="shared" si="2"/>
        <v>0.3172413793103448</v>
      </c>
    </row>
    <row r="46" spans="1:5" ht="12.75">
      <c r="A46" s="1">
        <v>39</v>
      </c>
      <c r="B46" s="8">
        <v>25</v>
      </c>
      <c r="C46" s="1">
        <f t="shared" si="0"/>
        <v>63.5</v>
      </c>
      <c r="D46" s="8">
        <v>6.6</v>
      </c>
      <c r="E46" s="9">
        <f t="shared" si="2"/>
        <v>0.264</v>
      </c>
    </row>
    <row r="47" spans="1:5" ht="12.75">
      <c r="A47" s="1">
        <v>40</v>
      </c>
      <c r="B47" s="8">
        <v>26</v>
      </c>
      <c r="C47" s="1">
        <f t="shared" si="0"/>
        <v>66.04</v>
      </c>
      <c r="D47" s="8">
        <v>7</v>
      </c>
      <c r="E47" s="9">
        <f t="shared" si="2"/>
        <v>0.2692307692307692</v>
      </c>
    </row>
    <row r="48" spans="1:5" ht="12.75">
      <c r="A48" s="1">
        <v>41</v>
      </c>
      <c r="B48" s="8">
        <v>26.5</v>
      </c>
      <c r="C48" s="1">
        <f t="shared" si="0"/>
        <v>67.31</v>
      </c>
      <c r="D48" s="8">
        <v>7.4</v>
      </c>
      <c r="E48" s="9">
        <f t="shared" si="2"/>
        <v>0.2792452830188679</v>
      </c>
    </row>
    <row r="49" spans="1:5" ht="12.75">
      <c r="A49" s="1">
        <v>42</v>
      </c>
      <c r="B49" s="8">
        <v>27.5</v>
      </c>
      <c r="C49" s="1">
        <f t="shared" si="0"/>
        <v>69.85</v>
      </c>
      <c r="D49" s="8">
        <v>6.8</v>
      </c>
      <c r="E49" s="9">
        <f t="shared" si="2"/>
        <v>0.24727272727272726</v>
      </c>
    </row>
    <row r="50" spans="1:5" ht="12.75">
      <c r="A50" s="1">
        <v>43</v>
      </c>
      <c r="B50" s="8">
        <v>24</v>
      </c>
      <c r="C50" s="1">
        <f t="shared" si="0"/>
        <v>60.96</v>
      </c>
      <c r="D50" s="8">
        <v>6.7</v>
      </c>
      <c r="E50" s="9">
        <f t="shared" si="2"/>
        <v>0.2791666666666667</v>
      </c>
    </row>
    <row r="51" spans="1:5" ht="12.75">
      <c r="A51" s="1">
        <v>44</v>
      </c>
      <c r="B51" s="8">
        <v>22</v>
      </c>
      <c r="C51" s="1">
        <f t="shared" si="0"/>
        <v>55.88</v>
      </c>
      <c r="D51" s="8">
        <v>6.1</v>
      </c>
      <c r="E51" s="9">
        <f t="shared" si="2"/>
        <v>0.2772727272727273</v>
      </c>
    </row>
    <row r="52" spans="1:5" ht="12.75">
      <c r="A52" s="1">
        <v>45</v>
      </c>
      <c r="B52" s="8">
        <v>25.5</v>
      </c>
      <c r="C52" s="1">
        <f t="shared" si="0"/>
        <v>64.77</v>
      </c>
      <c r="D52" s="8">
        <v>7.1</v>
      </c>
      <c r="E52" s="9">
        <f t="shared" si="2"/>
        <v>0.2784313725490196</v>
      </c>
    </row>
    <row r="53" spans="1:5" ht="12.75">
      <c r="A53" s="1">
        <v>46</v>
      </c>
      <c r="B53" s="8">
        <v>27</v>
      </c>
      <c r="C53" s="1">
        <f t="shared" si="0"/>
        <v>68.58</v>
      </c>
      <c r="D53" s="8">
        <v>6.5</v>
      </c>
      <c r="E53" s="9">
        <f t="shared" si="2"/>
        <v>0.24074074074074073</v>
      </c>
    </row>
    <row r="54" spans="1:5" ht="12.75">
      <c r="A54" s="1">
        <v>47</v>
      </c>
      <c r="B54" s="8">
        <v>25.5</v>
      </c>
      <c r="C54" s="1">
        <f t="shared" si="0"/>
        <v>64.77</v>
      </c>
      <c r="D54" s="8">
        <v>7.5</v>
      </c>
      <c r="E54" s="9">
        <f t="shared" si="2"/>
        <v>0.29411764705882354</v>
      </c>
    </row>
    <row r="55" spans="1:5" ht="12.75">
      <c r="A55" s="1">
        <v>48</v>
      </c>
      <c r="B55" s="8">
        <v>28.5</v>
      </c>
      <c r="C55" s="1">
        <f t="shared" si="0"/>
        <v>72.39</v>
      </c>
      <c r="D55" s="8">
        <v>7.5</v>
      </c>
      <c r="E55" s="9">
        <f t="shared" si="2"/>
        <v>0.2631578947368421</v>
      </c>
    </row>
    <row r="56" spans="1:5" ht="12.75">
      <c r="A56" s="1">
        <v>49</v>
      </c>
      <c r="B56" s="8">
        <v>25.5</v>
      </c>
      <c r="C56" s="1">
        <f t="shared" si="0"/>
        <v>64.77</v>
      </c>
      <c r="D56" s="8">
        <v>6.6</v>
      </c>
      <c r="E56" s="9">
        <f t="shared" si="2"/>
        <v>0.2588235294117647</v>
      </c>
    </row>
    <row r="57" spans="1:5" ht="12.75">
      <c r="A57" s="1">
        <v>50</v>
      </c>
      <c r="B57" s="8">
        <v>27.5</v>
      </c>
      <c r="C57" s="1">
        <f t="shared" si="0"/>
        <v>69.85</v>
      </c>
      <c r="D57" s="8">
        <v>6.9</v>
      </c>
      <c r="E57" s="9">
        <f t="shared" si="2"/>
        <v>0.2509090909090909</v>
      </c>
    </row>
    <row r="58" spans="1:5" ht="12.75">
      <c r="A58" s="1">
        <v>51</v>
      </c>
      <c r="B58" s="8">
        <v>27</v>
      </c>
      <c r="C58" s="1">
        <f t="shared" si="0"/>
        <v>68.58</v>
      </c>
      <c r="D58" s="8">
        <v>7</v>
      </c>
      <c r="E58" s="9">
        <f t="shared" si="2"/>
        <v>0.25925925925925924</v>
      </c>
    </row>
    <row r="59" spans="1:5" ht="12.75">
      <c r="A59" s="1">
        <v>52</v>
      </c>
      <c r="B59" s="8">
        <v>26</v>
      </c>
      <c r="C59" s="1">
        <f t="shared" si="0"/>
        <v>66.04</v>
      </c>
      <c r="D59" s="8">
        <v>7.1</v>
      </c>
      <c r="E59" s="9">
        <f t="shared" si="2"/>
        <v>0.27307692307692305</v>
      </c>
    </row>
    <row r="60" spans="1:5" ht="12.75">
      <c r="A60" s="1">
        <v>53</v>
      </c>
      <c r="B60" s="8">
        <v>25.5</v>
      </c>
      <c r="C60" s="1">
        <f t="shared" si="0"/>
        <v>64.77</v>
      </c>
      <c r="D60" s="8">
        <v>6.4</v>
      </c>
      <c r="E60" s="9">
        <f t="shared" si="2"/>
        <v>0.25098039215686274</v>
      </c>
    </row>
    <row r="61" spans="1:5" ht="12.75">
      <c r="A61" s="1">
        <v>54</v>
      </c>
      <c r="B61" s="8">
        <v>29.5</v>
      </c>
      <c r="C61" s="1">
        <f t="shared" si="0"/>
        <v>74.93</v>
      </c>
      <c r="D61" s="8">
        <v>8.2</v>
      </c>
      <c r="E61" s="9">
        <f t="shared" si="2"/>
        <v>0.27796610169491526</v>
      </c>
    </row>
    <row r="62" spans="1:5" ht="12.75">
      <c r="A62" s="1">
        <v>55</v>
      </c>
      <c r="B62" s="8">
        <v>28.5</v>
      </c>
      <c r="C62" s="1">
        <f t="shared" si="0"/>
        <v>72.39</v>
      </c>
      <c r="D62" s="8">
        <v>7.4</v>
      </c>
      <c r="E62" s="9">
        <f t="shared" si="2"/>
        <v>0.2596491228070176</v>
      </c>
    </row>
    <row r="63" spans="1:5" ht="12.75">
      <c r="A63" s="1">
        <v>56</v>
      </c>
      <c r="B63" s="8">
        <v>26</v>
      </c>
      <c r="C63" s="1">
        <f t="shared" si="0"/>
        <v>66.04</v>
      </c>
      <c r="D63" s="8">
        <v>7.3</v>
      </c>
      <c r="E63" s="9">
        <f t="shared" si="2"/>
        <v>0.28076923076923077</v>
      </c>
    </row>
    <row r="64" spans="1:5" ht="12.75">
      <c r="A64" s="1">
        <v>57</v>
      </c>
      <c r="B64" s="8">
        <v>28</v>
      </c>
      <c r="C64" s="1">
        <f t="shared" si="0"/>
        <v>71.12</v>
      </c>
      <c r="D64" s="8">
        <v>8.2</v>
      </c>
      <c r="E64" s="9">
        <f t="shared" si="2"/>
        <v>0.2928571428571428</v>
      </c>
    </row>
    <row r="65" spans="1:5" ht="12.75">
      <c r="A65" s="1">
        <v>58</v>
      </c>
      <c r="B65" s="8">
        <v>31.5</v>
      </c>
      <c r="C65" s="1">
        <f t="shared" si="0"/>
        <v>80.01</v>
      </c>
      <c r="D65" s="8">
        <v>8.8</v>
      </c>
      <c r="E65" s="9">
        <f t="shared" si="2"/>
        <v>0.27936507936507937</v>
      </c>
    </row>
    <row r="66" spans="1:5" ht="12.75">
      <c r="A66" s="1">
        <v>59</v>
      </c>
      <c r="B66" s="8">
        <v>20</v>
      </c>
      <c r="C66" s="1">
        <f t="shared" si="0"/>
        <v>50.8</v>
      </c>
      <c r="D66" s="8">
        <v>7.9</v>
      </c>
      <c r="E66" s="9">
        <f t="shared" si="2"/>
        <v>0.395</v>
      </c>
    </row>
    <row r="67" spans="1:5" ht="12.75">
      <c r="A67" s="1">
        <v>60</v>
      </c>
      <c r="B67" s="8">
        <v>27</v>
      </c>
      <c r="C67" s="1">
        <f t="shared" si="0"/>
        <v>68.58</v>
      </c>
      <c r="D67" s="8">
        <v>6.8</v>
      </c>
      <c r="E67" s="9">
        <f t="shared" si="2"/>
        <v>0.2518518518518518</v>
      </c>
    </row>
    <row r="68" spans="1:5" ht="12.75">
      <c r="A68" s="1">
        <v>61</v>
      </c>
      <c r="B68" s="8">
        <v>28</v>
      </c>
      <c r="C68" s="1">
        <f t="shared" si="0"/>
        <v>71.12</v>
      </c>
      <c r="D68" s="8">
        <v>7.7</v>
      </c>
      <c r="E68" s="9">
        <f t="shared" si="2"/>
        <v>0.275</v>
      </c>
    </row>
    <row r="69" spans="1:5" ht="12.75">
      <c r="A69" s="1">
        <v>62</v>
      </c>
      <c r="B69" s="8">
        <v>30</v>
      </c>
      <c r="C69" s="1">
        <f t="shared" si="0"/>
        <v>76.2</v>
      </c>
      <c r="D69" s="8">
        <v>9.3</v>
      </c>
      <c r="E69" s="9">
        <f t="shared" si="2"/>
        <v>0.31</v>
      </c>
    </row>
    <row r="70" spans="1:5" ht="12.75">
      <c r="A70" s="1">
        <v>63</v>
      </c>
      <c r="B70" s="8">
        <v>28</v>
      </c>
      <c r="C70" s="1">
        <f t="shared" si="0"/>
        <v>71.12</v>
      </c>
      <c r="D70" s="8">
        <v>7.8</v>
      </c>
      <c r="E70" s="9">
        <f t="shared" si="2"/>
        <v>0.2785714285714286</v>
      </c>
    </row>
    <row r="71" spans="1:5" ht="12.75">
      <c r="A71" s="1">
        <v>64</v>
      </c>
      <c r="B71" s="8">
        <v>20</v>
      </c>
      <c r="C71" s="1">
        <f t="shared" si="0"/>
        <v>50.8</v>
      </c>
      <c r="D71" s="8">
        <v>5</v>
      </c>
      <c r="E71" s="9">
        <f t="shared" si="2"/>
        <v>0.25</v>
      </c>
    </row>
    <row r="72" spans="1:5" ht="12.75">
      <c r="A72" s="1">
        <v>65</v>
      </c>
      <c r="B72" s="8">
        <v>27</v>
      </c>
      <c r="C72" s="1">
        <f aca="true" t="shared" si="3" ref="C72:C107">B72*2.54</f>
        <v>68.58</v>
      </c>
      <c r="D72" s="8">
        <v>6.7</v>
      </c>
      <c r="E72" s="9">
        <f t="shared" si="2"/>
        <v>0.24814814814814815</v>
      </c>
    </row>
    <row r="73" spans="1:5" ht="12.75">
      <c r="A73" s="1">
        <v>66</v>
      </c>
      <c r="B73" s="8">
        <v>22</v>
      </c>
      <c r="C73" s="1">
        <f t="shared" si="3"/>
        <v>55.88</v>
      </c>
      <c r="D73" s="8">
        <v>5.5</v>
      </c>
      <c r="E73" s="9">
        <f t="shared" si="2"/>
        <v>0.25</v>
      </c>
    </row>
    <row r="74" spans="1:5" ht="12.75">
      <c r="A74" s="1">
        <v>67</v>
      </c>
      <c r="B74" s="8">
        <v>26</v>
      </c>
      <c r="C74" s="1">
        <f t="shared" si="3"/>
        <v>66.04</v>
      </c>
      <c r="D74" s="8">
        <v>6.5</v>
      </c>
      <c r="E74" s="9">
        <f t="shared" si="2"/>
        <v>0.25</v>
      </c>
    </row>
    <row r="75" spans="1:5" ht="12.75">
      <c r="A75" s="1">
        <v>68</v>
      </c>
      <c r="B75" s="8">
        <v>23.5</v>
      </c>
      <c r="C75" s="1">
        <f t="shared" si="3"/>
        <v>59.69</v>
      </c>
      <c r="D75" s="8">
        <v>6.3</v>
      </c>
      <c r="E75" s="9">
        <f t="shared" si="2"/>
        <v>0.2680851063829787</v>
      </c>
    </row>
    <row r="76" spans="1:5" ht="12.75">
      <c r="A76" s="1">
        <v>69</v>
      </c>
      <c r="B76" s="8">
        <v>26.5</v>
      </c>
      <c r="C76" s="1">
        <f t="shared" si="3"/>
        <v>67.31</v>
      </c>
      <c r="D76" s="8">
        <v>7.1</v>
      </c>
      <c r="E76" s="9">
        <f t="shared" si="2"/>
        <v>0.2679245283018868</v>
      </c>
    </row>
    <row r="77" spans="1:5" ht="12.75">
      <c r="A77" s="1">
        <v>70</v>
      </c>
      <c r="B77" s="8">
        <v>29</v>
      </c>
      <c r="C77" s="1">
        <f t="shared" si="3"/>
        <v>73.66</v>
      </c>
      <c r="D77" s="8">
        <v>7.6</v>
      </c>
      <c r="E77" s="9">
        <f t="shared" si="2"/>
        <v>0.26206896551724135</v>
      </c>
    </row>
    <row r="78" spans="1:5" ht="12.75">
      <c r="A78" s="1">
        <v>71</v>
      </c>
      <c r="B78" s="8">
        <v>35.5</v>
      </c>
      <c r="C78" s="1">
        <f t="shared" si="3"/>
        <v>90.17</v>
      </c>
      <c r="D78" s="8">
        <v>10.2</v>
      </c>
      <c r="E78" s="9">
        <f t="shared" si="2"/>
        <v>0.28732394366197184</v>
      </c>
    </row>
    <row r="79" spans="1:5" ht="12.75">
      <c r="A79" s="1">
        <v>72</v>
      </c>
      <c r="B79" s="8">
        <v>28</v>
      </c>
      <c r="C79" s="1">
        <f t="shared" si="3"/>
        <v>71.12</v>
      </c>
      <c r="D79" s="8">
        <v>7.5</v>
      </c>
      <c r="E79" s="9">
        <f t="shared" si="2"/>
        <v>0.26785714285714285</v>
      </c>
    </row>
    <row r="80" spans="1:5" ht="12.75">
      <c r="A80" s="1">
        <v>73</v>
      </c>
      <c r="B80" s="8">
        <v>26.5</v>
      </c>
      <c r="C80" s="1">
        <f t="shared" si="3"/>
        <v>67.31</v>
      </c>
      <c r="D80" s="8">
        <v>6.6</v>
      </c>
      <c r="E80" s="9">
        <f t="shared" si="2"/>
        <v>0.2490566037735849</v>
      </c>
    </row>
    <row r="81" spans="1:5" ht="12.75">
      <c r="A81" s="1">
        <v>74</v>
      </c>
      <c r="B81" s="8">
        <v>23.5</v>
      </c>
      <c r="C81" s="1">
        <f t="shared" si="3"/>
        <v>59.69</v>
      </c>
      <c r="D81" s="8">
        <v>6.7</v>
      </c>
      <c r="E81" s="9">
        <f t="shared" si="2"/>
        <v>0.2851063829787234</v>
      </c>
    </row>
    <row r="82" spans="1:5" ht="12.75">
      <c r="A82" s="1">
        <v>75</v>
      </c>
      <c r="B82" s="8">
        <v>28</v>
      </c>
      <c r="C82" s="1">
        <f t="shared" si="3"/>
        <v>71.12</v>
      </c>
      <c r="D82" s="8">
        <v>7.5</v>
      </c>
      <c r="E82" s="9">
        <f aca="true" t="shared" si="4" ref="E82:E105">D82/B82</f>
        <v>0.26785714285714285</v>
      </c>
    </row>
    <row r="83" spans="1:5" ht="12.75">
      <c r="A83" s="1">
        <v>76</v>
      </c>
      <c r="B83" s="8">
        <v>30.5</v>
      </c>
      <c r="C83" s="1">
        <f t="shared" si="3"/>
        <v>77.47</v>
      </c>
      <c r="D83" s="8">
        <v>8.6</v>
      </c>
      <c r="E83" s="9">
        <f t="shared" si="4"/>
        <v>0.2819672131147541</v>
      </c>
    </row>
    <row r="84" spans="1:5" ht="12.75">
      <c r="A84" s="1">
        <v>77</v>
      </c>
      <c r="B84" s="8">
        <v>31.5</v>
      </c>
      <c r="C84" s="1">
        <f t="shared" si="3"/>
        <v>80.01</v>
      </c>
      <c r="D84" s="8">
        <v>8.9</v>
      </c>
      <c r="E84" s="9">
        <f t="shared" si="4"/>
        <v>0.28253968253968254</v>
      </c>
    </row>
    <row r="85" spans="1:5" ht="12.75">
      <c r="A85" s="1">
        <v>78</v>
      </c>
      <c r="B85" s="8">
        <v>31</v>
      </c>
      <c r="C85" s="1">
        <f t="shared" si="3"/>
        <v>78.74</v>
      </c>
      <c r="D85" s="8">
        <v>8.6</v>
      </c>
      <c r="E85" s="9">
        <f t="shared" si="4"/>
        <v>0.27741935483870966</v>
      </c>
    </row>
    <row r="86" spans="1:5" ht="12.75">
      <c r="A86" s="1">
        <v>79</v>
      </c>
      <c r="B86" s="8">
        <v>31</v>
      </c>
      <c r="C86" s="1">
        <f t="shared" si="3"/>
        <v>78.74</v>
      </c>
      <c r="D86" s="8">
        <v>8</v>
      </c>
      <c r="E86" s="9">
        <f t="shared" si="4"/>
        <v>0.25806451612903225</v>
      </c>
    </row>
    <row r="87" spans="1:5" ht="12.75">
      <c r="A87" s="1">
        <v>80</v>
      </c>
      <c r="B87" s="8">
        <v>30.5</v>
      </c>
      <c r="C87" s="1">
        <f t="shared" si="3"/>
        <v>77.47</v>
      </c>
      <c r="D87" s="8">
        <v>7.8</v>
      </c>
      <c r="E87" s="9">
        <f t="shared" si="4"/>
        <v>0.25573770491803277</v>
      </c>
    </row>
    <row r="88" spans="1:5" ht="12.75">
      <c r="A88" s="1">
        <v>81</v>
      </c>
      <c r="B88" s="8">
        <v>28.5</v>
      </c>
      <c r="C88" s="1">
        <f t="shared" si="3"/>
        <v>72.39</v>
      </c>
      <c r="D88" s="8">
        <v>7.8</v>
      </c>
      <c r="E88" s="9">
        <f t="shared" si="4"/>
        <v>0.2736842105263158</v>
      </c>
    </row>
    <row r="89" spans="1:5" ht="12.75">
      <c r="A89" s="1">
        <v>82</v>
      </c>
      <c r="B89" s="8">
        <v>32</v>
      </c>
      <c r="C89" s="1">
        <f t="shared" si="3"/>
        <v>81.28</v>
      </c>
      <c r="D89" s="8">
        <v>9.2</v>
      </c>
      <c r="E89" s="9">
        <f t="shared" si="4"/>
        <v>0.2875</v>
      </c>
    </row>
    <row r="90" spans="1:5" ht="12.75">
      <c r="A90" s="1">
        <v>83</v>
      </c>
      <c r="B90" s="8">
        <v>29.5</v>
      </c>
      <c r="C90" s="1">
        <f t="shared" si="3"/>
        <v>74.93</v>
      </c>
      <c r="D90" s="8">
        <v>7</v>
      </c>
      <c r="E90" s="9">
        <f t="shared" si="4"/>
        <v>0.23728813559322035</v>
      </c>
    </row>
    <row r="91" spans="1:5" ht="12.75">
      <c r="A91" s="1">
        <v>84</v>
      </c>
      <c r="B91" s="8">
        <v>32.5</v>
      </c>
      <c r="C91" s="1">
        <f t="shared" si="3"/>
        <v>82.55</v>
      </c>
      <c r="D91" s="8">
        <v>9.2</v>
      </c>
      <c r="E91" s="9">
        <f t="shared" si="4"/>
        <v>0.28307692307692306</v>
      </c>
    </row>
    <row r="92" spans="1:5" ht="12.75">
      <c r="A92" s="1">
        <v>85</v>
      </c>
      <c r="B92" s="8">
        <v>28</v>
      </c>
      <c r="C92" s="1">
        <f t="shared" si="3"/>
        <v>71.12</v>
      </c>
      <c r="D92" s="8">
        <v>8</v>
      </c>
      <c r="E92" s="9">
        <f t="shared" si="4"/>
        <v>0.2857142857142857</v>
      </c>
    </row>
    <row r="93" spans="1:5" ht="12.75">
      <c r="A93" s="1">
        <v>86</v>
      </c>
      <c r="B93" s="8">
        <v>31.5</v>
      </c>
      <c r="C93" s="1">
        <f t="shared" si="3"/>
        <v>80.01</v>
      </c>
      <c r="D93" s="8">
        <v>7.9</v>
      </c>
      <c r="E93" s="9">
        <f t="shared" si="4"/>
        <v>0.2507936507936508</v>
      </c>
    </row>
    <row r="94" spans="1:5" ht="12.75">
      <c r="A94" s="1">
        <v>87</v>
      </c>
      <c r="B94" s="8">
        <v>34</v>
      </c>
      <c r="C94" s="1">
        <f t="shared" si="3"/>
        <v>86.36</v>
      </c>
      <c r="D94" s="8">
        <v>9</v>
      </c>
      <c r="E94" s="9">
        <f t="shared" si="4"/>
        <v>0.2647058823529412</v>
      </c>
    </row>
    <row r="95" spans="1:5" ht="12.75">
      <c r="A95" s="1">
        <v>88</v>
      </c>
      <c r="B95" s="8">
        <v>30</v>
      </c>
      <c r="C95" s="1">
        <f t="shared" si="3"/>
        <v>76.2</v>
      </c>
      <c r="D95" s="8">
        <v>8.5</v>
      </c>
      <c r="E95" s="9">
        <f t="shared" si="4"/>
        <v>0.2833333333333333</v>
      </c>
    </row>
    <row r="96" spans="1:5" ht="12.75">
      <c r="A96" s="1">
        <v>89</v>
      </c>
      <c r="B96" s="8">
        <v>32.5</v>
      </c>
      <c r="C96" s="1">
        <f t="shared" si="3"/>
        <v>82.55</v>
      </c>
      <c r="D96" s="8">
        <v>9.2</v>
      </c>
      <c r="E96" s="9">
        <f t="shared" si="4"/>
        <v>0.28307692307692306</v>
      </c>
    </row>
    <row r="97" spans="1:5" ht="12.75">
      <c r="A97" s="1">
        <v>90</v>
      </c>
      <c r="B97" s="8">
        <v>29</v>
      </c>
      <c r="C97" s="1">
        <f t="shared" si="3"/>
        <v>73.66</v>
      </c>
      <c r="D97" s="8">
        <v>7.7</v>
      </c>
      <c r="E97" s="9">
        <f t="shared" si="4"/>
        <v>0.2655172413793104</v>
      </c>
    </row>
    <row r="98" spans="1:5" ht="12.75">
      <c r="A98" s="1">
        <v>91</v>
      </c>
      <c r="B98" s="8">
        <v>28.5</v>
      </c>
      <c r="C98" s="1">
        <f t="shared" si="3"/>
        <v>72.39</v>
      </c>
      <c r="D98" s="8">
        <v>8</v>
      </c>
      <c r="E98" s="9">
        <f t="shared" si="4"/>
        <v>0.2807017543859649</v>
      </c>
    </row>
    <row r="99" spans="1:5" ht="12.75">
      <c r="A99" s="1">
        <v>92</v>
      </c>
      <c r="B99" s="8">
        <v>29</v>
      </c>
      <c r="C99" s="1">
        <f t="shared" si="3"/>
        <v>73.66</v>
      </c>
      <c r="D99" s="8">
        <v>9.1</v>
      </c>
      <c r="E99" s="9">
        <f t="shared" si="4"/>
        <v>0.3137931034482758</v>
      </c>
    </row>
    <row r="100" spans="1:5" ht="12.75">
      <c r="A100" s="1">
        <v>93</v>
      </c>
      <c r="B100" s="8">
        <v>28.5</v>
      </c>
      <c r="C100" s="1">
        <f t="shared" si="3"/>
        <v>72.39</v>
      </c>
      <c r="D100" s="8">
        <v>8.6</v>
      </c>
      <c r="E100" s="9">
        <f t="shared" si="4"/>
        <v>0.3017543859649123</v>
      </c>
    </row>
    <row r="101" spans="1:5" ht="12.75">
      <c r="A101" s="1">
        <v>94</v>
      </c>
      <c r="B101" s="8">
        <v>29</v>
      </c>
      <c r="C101" s="1">
        <f t="shared" si="3"/>
        <v>73.66</v>
      </c>
      <c r="D101" s="8">
        <v>8.7</v>
      </c>
      <c r="E101" s="9">
        <f t="shared" si="4"/>
        <v>0.3</v>
      </c>
    </row>
    <row r="102" spans="1:5" ht="12.75">
      <c r="A102" s="1">
        <v>95</v>
      </c>
      <c r="B102" s="8">
        <v>31</v>
      </c>
      <c r="C102" s="1">
        <f t="shared" si="3"/>
        <v>78.74</v>
      </c>
      <c r="D102" s="8">
        <v>8.9</v>
      </c>
      <c r="E102" s="9">
        <f t="shared" si="4"/>
        <v>0.2870967741935484</v>
      </c>
    </row>
    <row r="103" spans="1:5" ht="12.75">
      <c r="A103" s="1">
        <v>96</v>
      </c>
      <c r="B103" s="8">
        <v>32</v>
      </c>
      <c r="C103" s="1">
        <f t="shared" si="3"/>
        <v>81.28</v>
      </c>
      <c r="D103" s="8">
        <v>9.1</v>
      </c>
      <c r="E103" s="9">
        <f t="shared" si="4"/>
        <v>0.284375</v>
      </c>
    </row>
    <row r="104" spans="1:5" ht="12.75">
      <c r="A104" s="1">
        <v>97</v>
      </c>
      <c r="B104" s="8">
        <v>29.5</v>
      </c>
      <c r="C104" s="1">
        <f t="shared" si="3"/>
        <v>74.93</v>
      </c>
      <c r="D104" s="8">
        <v>7.8</v>
      </c>
      <c r="E104" s="9">
        <f t="shared" si="4"/>
        <v>0.26440677966101694</v>
      </c>
    </row>
    <row r="105" spans="1:5" ht="12.75">
      <c r="A105" s="1">
        <v>98</v>
      </c>
      <c r="B105" s="8">
        <v>30</v>
      </c>
      <c r="C105" s="1">
        <f t="shared" si="3"/>
        <v>76.2</v>
      </c>
      <c r="D105" s="8">
        <v>7.6</v>
      </c>
      <c r="E105" s="9">
        <f t="shared" si="4"/>
        <v>0.2533333333333333</v>
      </c>
    </row>
    <row r="106" spans="1:5" ht="12.75">
      <c r="A106" s="1">
        <v>99</v>
      </c>
      <c r="B106" s="8">
        <v>0</v>
      </c>
      <c r="C106" s="1">
        <f t="shared" si="3"/>
        <v>0</v>
      </c>
      <c r="D106" s="8">
        <v>0</v>
      </c>
      <c r="E106" s="9">
        <v>0</v>
      </c>
    </row>
    <row r="107" spans="1:5" ht="12.75">
      <c r="A107" s="1">
        <v>100</v>
      </c>
      <c r="B107" s="8">
        <v>0</v>
      </c>
      <c r="C107" s="1">
        <f t="shared" si="3"/>
        <v>0</v>
      </c>
      <c r="D107" s="8">
        <v>0</v>
      </c>
      <c r="E107" s="9">
        <v>0</v>
      </c>
    </row>
    <row r="108" spans="1:5" ht="12.75">
      <c r="A108" s="2" t="s">
        <v>8</v>
      </c>
      <c r="B108" s="10">
        <f>AVERAGE(B8:B107)</f>
        <v>25.71</v>
      </c>
      <c r="C108" s="10">
        <f>AVERAGE(C8:C107)</f>
        <v>65.3034</v>
      </c>
      <c r="D108" s="11">
        <f>AVERAGE(D8:D107)</f>
        <v>6.9570000000000025</v>
      </c>
      <c r="E108" s="12">
        <f>AVERAGE(E8:E107)</f>
        <v>0.26414336493161544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L243"/>
  <sheetViews>
    <sheetView workbookViewId="0" topLeftCell="A175">
      <selection activeCell="D84" sqref="D84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23</v>
      </c>
      <c r="D4" s="2"/>
      <c r="E4" s="2"/>
      <c r="F4" t="s">
        <v>17</v>
      </c>
    </row>
    <row r="5" spans="1:6" ht="12.75">
      <c r="A5" s="3" t="s">
        <v>2</v>
      </c>
      <c r="B5" s="4">
        <v>33944</v>
      </c>
      <c r="C5" s="2"/>
      <c r="D5" s="2" t="s">
        <v>3</v>
      </c>
      <c r="E5" s="2" t="s">
        <v>24</v>
      </c>
      <c r="F5" t="s">
        <v>16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21</v>
      </c>
      <c r="C8" s="1">
        <f aca="true" t="shared" si="0" ref="C8:C17">B8*2.54</f>
        <v>53.34</v>
      </c>
      <c r="D8" s="8">
        <v>4.7</v>
      </c>
      <c r="E8" s="9">
        <f aca="true" t="shared" si="1" ref="E8:E17">D8/B8</f>
        <v>0.22380952380952382</v>
      </c>
    </row>
    <row r="9" spans="1:5" ht="12.75">
      <c r="A9" s="1">
        <v>2</v>
      </c>
      <c r="B9" s="8">
        <v>16</v>
      </c>
      <c r="C9" s="1">
        <f t="shared" si="0"/>
        <v>40.64</v>
      </c>
      <c r="D9" s="8">
        <v>3.6</v>
      </c>
      <c r="E9" s="9">
        <f t="shared" si="1"/>
        <v>0.225</v>
      </c>
    </row>
    <row r="10" spans="1:5" ht="12.75">
      <c r="A10" s="1">
        <v>3</v>
      </c>
      <c r="B10" s="8">
        <v>19</v>
      </c>
      <c r="C10" s="1">
        <f t="shared" si="0"/>
        <v>48.26</v>
      </c>
      <c r="D10" s="8">
        <v>4.2</v>
      </c>
      <c r="E10" s="9">
        <f t="shared" si="1"/>
        <v>0.2210526315789474</v>
      </c>
    </row>
    <row r="11" spans="1:5" ht="12.75">
      <c r="A11" s="1">
        <v>4</v>
      </c>
      <c r="B11" s="8">
        <v>21</v>
      </c>
      <c r="C11" s="1">
        <f t="shared" si="0"/>
        <v>53.34</v>
      </c>
      <c r="D11" s="8">
        <v>3.9</v>
      </c>
      <c r="E11" s="9">
        <f t="shared" si="1"/>
        <v>0.18571428571428572</v>
      </c>
    </row>
    <row r="12" spans="1:5" ht="12.75">
      <c r="A12" s="1">
        <v>5</v>
      </c>
      <c r="B12" s="8">
        <v>24</v>
      </c>
      <c r="C12" s="1">
        <f t="shared" si="0"/>
        <v>60.96</v>
      </c>
      <c r="D12" s="8">
        <v>5.3</v>
      </c>
      <c r="E12" s="9">
        <f t="shared" si="1"/>
        <v>0.22083333333333333</v>
      </c>
    </row>
    <row r="13" spans="1:5" ht="12.75">
      <c r="A13" s="1">
        <v>6</v>
      </c>
      <c r="B13" s="8">
        <v>22</v>
      </c>
      <c r="C13" s="1">
        <f t="shared" si="0"/>
        <v>55.88</v>
      </c>
      <c r="D13" s="8">
        <v>4.4</v>
      </c>
      <c r="E13" s="9">
        <f t="shared" si="1"/>
        <v>0.2</v>
      </c>
    </row>
    <row r="14" spans="1:5" ht="12.75">
      <c r="A14" s="1">
        <v>7</v>
      </c>
      <c r="B14" s="8">
        <v>21</v>
      </c>
      <c r="C14" s="1">
        <f t="shared" si="0"/>
        <v>53.34</v>
      </c>
      <c r="D14" s="8">
        <v>4.8</v>
      </c>
      <c r="E14" s="9">
        <f t="shared" si="1"/>
        <v>0.22857142857142856</v>
      </c>
    </row>
    <row r="15" spans="1:5" ht="12.75">
      <c r="A15" s="1">
        <v>8</v>
      </c>
      <c r="B15" s="8">
        <v>22</v>
      </c>
      <c r="C15" s="1">
        <f t="shared" si="0"/>
        <v>55.88</v>
      </c>
      <c r="D15" s="8">
        <v>4.2</v>
      </c>
      <c r="E15" s="9">
        <f t="shared" si="1"/>
        <v>0.19090909090909092</v>
      </c>
    </row>
    <row r="16" spans="1:5" ht="12.75">
      <c r="A16" s="1">
        <v>9</v>
      </c>
      <c r="B16" s="8">
        <v>22</v>
      </c>
      <c r="C16" s="1">
        <f t="shared" si="0"/>
        <v>55.88</v>
      </c>
      <c r="D16" s="8">
        <v>4.9</v>
      </c>
      <c r="E16" s="9">
        <f t="shared" si="1"/>
        <v>0.22272727272727275</v>
      </c>
    </row>
    <row r="17" spans="1:5" ht="12.75">
      <c r="A17" s="1">
        <v>10</v>
      </c>
      <c r="B17" s="8">
        <v>25</v>
      </c>
      <c r="C17" s="1">
        <f t="shared" si="0"/>
        <v>63.5</v>
      </c>
      <c r="D17" s="8">
        <v>4.6</v>
      </c>
      <c r="E17" s="9">
        <f t="shared" si="1"/>
        <v>0.184</v>
      </c>
    </row>
    <row r="18" spans="1:5" ht="12.75">
      <c r="A18" s="2" t="s">
        <v>8</v>
      </c>
      <c r="B18" s="10">
        <f>AVERAGE(B8:B17)</f>
        <v>21.3</v>
      </c>
      <c r="C18" s="10">
        <f>AVERAGE(C8:C17)</f>
        <v>54.102</v>
      </c>
      <c r="D18" s="11">
        <f>AVERAGE(D8:D17)</f>
        <v>4.46</v>
      </c>
      <c r="E18" s="12">
        <f>AVERAGE(E8:E17)</f>
        <v>0.21026175666438823</v>
      </c>
    </row>
    <row r="19" spans="1:5" ht="12.75">
      <c r="A19" s="1"/>
      <c r="B19" s="8"/>
      <c r="C19" s="1"/>
      <c r="D19" s="8"/>
      <c r="E19" s="9"/>
    </row>
    <row r="20" spans="1:6" ht="12.75">
      <c r="A20" s="2" t="s">
        <v>0</v>
      </c>
      <c r="B20" s="2"/>
      <c r="C20" s="2" t="s">
        <v>23</v>
      </c>
      <c r="D20" s="2"/>
      <c r="E20" s="2"/>
      <c r="F20" t="s">
        <v>28</v>
      </c>
    </row>
    <row r="21" spans="1:5" ht="12.75">
      <c r="A21" s="3" t="s">
        <v>2</v>
      </c>
      <c r="B21" s="4">
        <v>33649</v>
      </c>
      <c r="C21" s="2"/>
      <c r="D21" s="2" t="s">
        <v>3</v>
      </c>
      <c r="E21" s="2" t="s">
        <v>30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22</v>
      </c>
      <c r="C24" s="1">
        <f aca="true" t="shared" si="2" ref="C24:C33">B24*2.54</f>
        <v>55.88</v>
      </c>
      <c r="D24" s="8">
        <v>5.1</v>
      </c>
      <c r="E24" s="9">
        <f aca="true" t="shared" si="3" ref="E24:E33">D24/B24</f>
        <v>0.2318181818181818</v>
      </c>
    </row>
    <row r="25" spans="1:5" ht="12.75">
      <c r="A25" s="1">
        <v>2</v>
      </c>
      <c r="B25" s="8">
        <v>20</v>
      </c>
      <c r="C25" s="1">
        <f t="shared" si="2"/>
        <v>50.8</v>
      </c>
      <c r="D25" s="8">
        <v>3.7</v>
      </c>
      <c r="E25" s="9">
        <f t="shared" si="3"/>
        <v>0.185</v>
      </c>
    </row>
    <row r="26" spans="1:5" ht="12.75">
      <c r="A26" s="1">
        <v>3</v>
      </c>
      <c r="B26" s="8">
        <v>20</v>
      </c>
      <c r="C26" s="1">
        <f t="shared" si="2"/>
        <v>50.8</v>
      </c>
      <c r="D26" s="8">
        <v>4.2</v>
      </c>
      <c r="E26" s="9">
        <f t="shared" si="3"/>
        <v>0.21000000000000002</v>
      </c>
    </row>
    <row r="27" spans="1:5" ht="12.75">
      <c r="A27" s="1">
        <v>4</v>
      </c>
      <c r="B27" s="8">
        <v>20</v>
      </c>
      <c r="C27" s="1">
        <f t="shared" si="2"/>
        <v>50.8</v>
      </c>
      <c r="D27" s="8">
        <v>4.3</v>
      </c>
      <c r="E27" s="9">
        <f t="shared" si="3"/>
        <v>0.215</v>
      </c>
    </row>
    <row r="28" spans="1:5" ht="12.75">
      <c r="A28" s="1">
        <v>5</v>
      </c>
      <c r="B28" s="8">
        <v>18</v>
      </c>
      <c r="C28" s="1">
        <f t="shared" si="2"/>
        <v>45.72</v>
      </c>
      <c r="D28" s="8">
        <v>4.5</v>
      </c>
      <c r="E28" s="9">
        <f t="shared" si="3"/>
        <v>0.25</v>
      </c>
    </row>
    <row r="29" spans="1:5" ht="12.75">
      <c r="A29" s="1">
        <v>6</v>
      </c>
      <c r="B29" s="8">
        <v>24</v>
      </c>
      <c r="C29" s="1">
        <f t="shared" si="2"/>
        <v>60.96</v>
      </c>
      <c r="D29" s="8">
        <v>5.1</v>
      </c>
      <c r="E29" s="9">
        <f t="shared" si="3"/>
        <v>0.2125</v>
      </c>
    </row>
    <row r="30" spans="1:5" ht="12.75">
      <c r="A30" s="1">
        <v>7</v>
      </c>
      <c r="B30" s="8">
        <v>19</v>
      </c>
      <c r="C30" s="1">
        <f t="shared" si="2"/>
        <v>48.26</v>
      </c>
      <c r="D30" s="8">
        <v>3.5</v>
      </c>
      <c r="E30" s="9">
        <f t="shared" si="3"/>
        <v>0.18421052631578946</v>
      </c>
    </row>
    <row r="31" spans="1:5" ht="12.75">
      <c r="A31" s="1">
        <v>8</v>
      </c>
      <c r="B31" s="8">
        <v>20</v>
      </c>
      <c r="C31" s="1">
        <f t="shared" si="2"/>
        <v>50.8</v>
      </c>
      <c r="D31" s="8">
        <v>4.8</v>
      </c>
      <c r="E31" s="9">
        <f t="shared" si="3"/>
        <v>0.24</v>
      </c>
    </row>
    <row r="32" spans="1:5" ht="12.75">
      <c r="A32" s="1">
        <v>9</v>
      </c>
      <c r="B32" s="8">
        <v>22</v>
      </c>
      <c r="C32" s="1">
        <f t="shared" si="2"/>
        <v>55.88</v>
      </c>
      <c r="D32" s="8">
        <v>4.7</v>
      </c>
      <c r="E32" s="9">
        <f t="shared" si="3"/>
        <v>0.21363636363636365</v>
      </c>
    </row>
    <row r="33" spans="1:5" ht="12.75">
      <c r="A33" s="1">
        <v>10</v>
      </c>
      <c r="B33" s="8">
        <v>24</v>
      </c>
      <c r="C33" s="1">
        <f t="shared" si="2"/>
        <v>60.96</v>
      </c>
      <c r="D33" s="8">
        <v>3.9</v>
      </c>
      <c r="E33" s="9">
        <f t="shared" si="3"/>
        <v>0.1625</v>
      </c>
    </row>
    <row r="34" spans="1:5" ht="12.75">
      <c r="A34" s="2" t="s">
        <v>8</v>
      </c>
      <c r="B34" s="10">
        <f>AVERAGE(B24:B33)</f>
        <v>20.9</v>
      </c>
      <c r="C34" s="10">
        <f>AVERAGE(C24:C33)</f>
        <v>53.086</v>
      </c>
      <c r="D34" s="11">
        <f>AVERAGE(D24:D33)</f>
        <v>4.38</v>
      </c>
      <c r="E34" s="12">
        <f>AVERAGE(E24:E33)</f>
        <v>0.21046650717703347</v>
      </c>
    </row>
    <row r="35" spans="1:5" ht="12.75">
      <c r="A35" s="2"/>
      <c r="B35" s="10"/>
      <c r="C35" s="10"/>
      <c r="D35" s="11"/>
      <c r="E35" s="12"/>
    </row>
    <row r="36" spans="1:6" ht="12.75">
      <c r="A36" s="2" t="s">
        <v>0</v>
      </c>
      <c r="B36" s="2"/>
      <c r="C36" s="2" t="s">
        <v>23</v>
      </c>
      <c r="D36" s="2"/>
      <c r="E36" s="2"/>
      <c r="F36" t="s">
        <v>63</v>
      </c>
    </row>
    <row r="37" spans="1:5" ht="12.75">
      <c r="A37" s="3" t="s">
        <v>2</v>
      </c>
      <c r="B37" s="4">
        <v>33722</v>
      </c>
      <c r="C37" s="2"/>
      <c r="D37" s="2" t="s">
        <v>3</v>
      </c>
      <c r="E37" s="25"/>
    </row>
    <row r="38" spans="8:12" ht="12.75">
      <c r="H38" s="26"/>
      <c r="I38" s="26"/>
      <c r="J38" s="26"/>
      <c r="K38" s="26"/>
      <c r="L38" s="26"/>
    </row>
    <row r="39" spans="1:12" ht="12.75">
      <c r="A39" s="5"/>
      <c r="B39" s="6" t="s">
        <v>4</v>
      </c>
      <c r="C39" s="6" t="s">
        <v>5</v>
      </c>
      <c r="D39" s="7" t="s">
        <v>6</v>
      </c>
      <c r="E39" s="7" t="s">
        <v>7</v>
      </c>
      <c r="F39" s="7"/>
      <c r="H39" s="20" t="s">
        <v>74</v>
      </c>
      <c r="I39" s="20"/>
      <c r="J39" s="20"/>
      <c r="K39" s="20"/>
      <c r="L39" s="20"/>
    </row>
    <row r="40" spans="1:12" ht="12.75">
      <c r="A40" s="1">
        <v>1</v>
      </c>
      <c r="B40" s="27">
        <v>29</v>
      </c>
      <c r="C40" s="18">
        <f>B40/2.54</f>
        <v>11.417322834645669</v>
      </c>
      <c r="D40" s="30">
        <v>7.2</v>
      </c>
      <c r="E40" s="9">
        <f aca="true" t="shared" si="4" ref="E40:E49">D40/B40</f>
        <v>0.2482758620689655</v>
      </c>
      <c r="F40" s="28"/>
      <c r="H40" s="21">
        <v>28.5</v>
      </c>
      <c r="I40" s="21"/>
      <c r="J40" s="21"/>
      <c r="K40" s="21"/>
      <c r="L40" s="21"/>
    </row>
    <row r="41" spans="1:12" ht="12.75">
      <c r="A41" s="1">
        <v>2</v>
      </c>
      <c r="B41" s="27">
        <v>29</v>
      </c>
      <c r="C41" s="18">
        <f aca="true" t="shared" si="5" ref="C41:C49">B41/2.54</f>
        <v>11.417322834645669</v>
      </c>
      <c r="D41" s="30">
        <v>6.8</v>
      </c>
      <c r="E41" s="9">
        <f t="shared" si="4"/>
        <v>0.23448275862068965</v>
      </c>
      <c r="F41" s="28"/>
      <c r="H41" s="21">
        <v>30</v>
      </c>
      <c r="I41" s="21"/>
      <c r="J41" s="21"/>
      <c r="K41" s="29"/>
      <c r="L41" s="21"/>
    </row>
    <row r="42" spans="1:12" ht="12.75">
      <c r="A42" s="1">
        <v>3</v>
      </c>
      <c r="B42" s="27">
        <v>32.5</v>
      </c>
      <c r="C42" s="18">
        <f t="shared" si="5"/>
        <v>12.795275590551181</v>
      </c>
      <c r="D42" s="30">
        <v>7.7</v>
      </c>
      <c r="E42" s="9">
        <f t="shared" si="4"/>
        <v>0.23692307692307693</v>
      </c>
      <c r="F42" s="28"/>
      <c r="H42" s="21">
        <v>31.5</v>
      </c>
      <c r="I42" s="21"/>
      <c r="J42" s="21"/>
      <c r="K42" s="21"/>
      <c r="L42" s="21"/>
    </row>
    <row r="43" spans="1:12" ht="12.75">
      <c r="A43" s="1">
        <v>4</v>
      </c>
      <c r="B43" s="27">
        <v>32.5</v>
      </c>
      <c r="C43" s="18">
        <f t="shared" si="5"/>
        <v>12.795275590551181</v>
      </c>
      <c r="D43" s="30">
        <v>7.5</v>
      </c>
      <c r="E43" s="9">
        <f t="shared" si="4"/>
        <v>0.23076923076923078</v>
      </c>
      <c r="F43" s="28"/>
      <c r="H43" s="21">
        <v>26.5</v>
      </c>
      <c r="I43" s="21"/>
      <c r="J43" s="21"/>
      <c r="K43" s="21"/>
      <c r="L43" s="21"/>
    </row>
    <row r="44" spans="1:12" ht="12.75">
      <c r="A44" s="1">
        <v>5</v>
      </c>
      <c r="B44" s="27">
        <v>26.5</v>
      </c>
      <c r="C44" s="18">
        <f t="shared" si="5"/>
        <v>10.433070866141732</v>
      </c>
      <c r="D44" s="30">
        <v>6.4</v>
      </c>
      <c r="E44" s="9">
        <f t="shared" si="4"/>
        <v>0.24150943396226415</v>
      </c>
      <c r="F44" s="28"/>
      <c r="H44" s="21">
        <v>28</v>
      </c>
      <c r="I44" s="21"/>
      <c r="J44" s="21"/>
      <c r="K44" s="21"/>
      <c r="L44" s="21"/>
    </row>
    <row r="45" spans="1:12" ht="12.75">
      <c r="A45" s="1">
        <v>6</v>
      </c>
      <c r="B45" s="27">
        <v>26</v>
      </c>
      <c r="C45" s="18">
        <f t="shared" si="5"/>
        <v>10.236220472440944</v>
      </c>
      <c r="D45" s="30">
        <v>7.4</v>
      </c>
      <c r="E45" s="9">
        <f t="shared" si="4"/>
        <v>0.2846153846153846</v>
      </c>
      <c r="F45" s="12"/>
      <c r="H45" s="21">
        <v>30</v>
      </c>
      <c r="I45" s="21"/>
      <c r="J45" s="21"/>
      <c r="K45" s="21"/>
      <c r="L45" s="21"/>
    </row>
    <row r="46" spans="1:12" ht="12.75">
      <c r="A46" s="1">
        <v>7</v>
      </c>
      <c r="B46" s="27">
        <v>31</v>
      </c>
      <c r="C46" s="18">
        <f t="shared" si="5"/>
        <v>12.204724409448819</v>
      </c>
      <c r="D46" s="30">
        <v>7.7</v>
      </c>
      <c r="E46" s="9">
        <f t="shared" si="4"/>
        <v>0.24838709677419354</v>
      </c>
      <c r="H46" s="21">
        <v>29</v>
      </c>
      <c r="I46" s="21"/>
      <c r="J46" s="21"/>
      <c r="K46" s="21"/>
      <c r="L46" s="21"/>
    </row>
    <row r="47" spans="1:12" ht="12.75">
      <c r="A47" s="1">
        <v>8</v>
      </c>
      <c r="B47" s="27">
        <v>28.5</v>
      </c>
      <c r="C47" s="18">
        <f t="shared" si="5"/>
        <v>11.220472440944881</v>
      </c>
      <c r="D47" s="30">
        <v>7.3</v>
      </c>
      <c r="E47" s="9">
        <f t="shared" si="4"/>
        <v>0.256140350877193</v>
      </c>
      <c r="H47" s="21">
        <v>33</v>
      </c>
      <c r="I47" s="21"/>
      <c r="J47" s="21"/>
      <c r="K47" s="21"/>
      <c r="L47" s="21"/>
    </row>
    <row r="48" spans="1:12" ht="12.75">
      <c r="A48" s="1">
        <v>9</v>
      </c>
      <c r="B48" s="27">
        <v>29</v>
      </c>
      <c r="C48" s="18">
        <f t="shared" si="5"/>
        <v>11.417322834645669</v>
      </c>
      <c r="D48" s="30">
        <v>7.7</v>
      </c>
      <c r="E48" s="9">
        <f t="shared" si="4"/>
        <v>0.2655172413793104</v>
      </c>
      <c r="H48" s="21">
        <v>31</v>
      </c>
      <c r="I48" s="21"/>
      <c r="J48" s="21"/>
      <c r="K48" s="21"/>
      <c r="L48" s="21"/>
    </row>
    <row r="49" spans="1:12" ht="12.75">
      <c r="A49" s="1">
        <v>10</v>
      </c>
      <c r="B49" s="27">
        <v>31.5</v>
      </c>
      <c r="C49" s="18">
        <f t="shared" si="5"/>
        <v>12.401574803149606</v>
      </c>
      <c r="D49" s="30">
        <v>5.6</v>
      </c>
      <c r="E49" s="9">
        <f t="shared" si="4"/>
        <v>0.17777777777777776</v>
      </c>
      <c r="H49" s="21">
        <v>31</v>
      </c>
      <c r="I49" s="21"/>
      <c r="J49" s="21"/>
      <c r="K49" s="21"/>
      <c r="L49" s="21"/>
    </row>
    <row r="50" spans="1:5" ht="12.75">
      <c r="A50" s="2" t="s">
        <v>8</v>
      </c>
      <c r="B50" s="10">
        <f>AVERAGE(B40:B49)</f>
        <v>29.55</v>
      </c>
      <c r="C50" s="10">
        <f>AVERAGE(C40:C49)</f>
        <v>11.633858267716535</v>
      </c>
      <c r="D50" s="11">
        <f>AVERAGE(D40:D49)</f>
        <v>7.13</v>
      </c>
      <c r="E50" s="12">
        <f>AVERAGE(E40:E49)</f>
        <v>0.24243982137680858</v>
      </c>
    </row>
    <row r="51" spans="1:12" ht="12.75">
      <c r="A51" s="2"/>
      <c r="B51" s="10"/>
      <c r="C51" s="10"/>
      <c r="D51" s="23" t="s">
        <v>70</v>
      </c>
      <c r="E51" s="23"/>
      <c r="F51" s="16">
        <f>AVERAGE(E50,K51)</f>
        <v>15.046219910688405</v>
      </c>
      <c r="H51" s="20" t="s">
        <v>68</v>
      </c>
      <c r="I51" s="20"/>
      <c r="K51" s="16">
        <f>AVERAGE(H40:L50)</f>
        <v>29.85</v>
      </c>
      <c r="L51" t="s">
        <v>69</v>
      </c>
    </row>
    <row r="52" spans="1:5" ht="12.75">
      <c r="A52" s="1"/>
      <c r="B52" s="8"/>
      <c r="C52" s="1"/>
      <c r="D52" s="8"/>
      <c r="E52" s="9"/>
    </row>
    <row r="53" spans="1:6" ht="12.75">
      <c r="A53" s="2" t="s">
        <v>0</v>
      </c>
      <c r="B53" s="2"/>
      <c r="C53" s="2" t="s">
        <v>23</v>
      </c>
      <c r="D53" s="2"/>
      <c r="E53" s="2"/>
      <c r="F53" t="s">
        <v>28</v>
      </c>
    </row>
    <row r="54" spans="1:5" ht="12.75">
      <c r="A54" s="3" t="s">
        <v>2</v>
      </c>
      <c r="B54" s="4">
        <v>33747</v>
      </c>
      <c r="C54" s="2"/>
      <c r="D54" s="2" t="s">
        <v>3</v>
      </c>
      <c r="E54" s="2" t="s">
        <v>39</v>
      </c>
    </row>
    <row r="56" spans="1:5" ht="12.75">
      <c r="A56" s="5"/>
      <c r="B56" s="6" t="s">
        <v>4</v>
      </c>
      <c r="C56" s="6" t="s">
        <v>5</v>
      </c>
      <c r="D56" s="7" t="s">
        <v>6</v>
      </c>
      <c r="E56" s="7" t="s">
        <v>7</v>
      </c>
    </row>
    <row r="57" spans="1:5" ht="12.75">
      <c r="A57" s="1">
        <v>1</v>
      </c>
      <c r="B57" s="8">
        <v>23.5</v>
      </c>
      <c r="C57" s="1">
        <f aca="true" t="shared" si="6" ref="C57:C66">B57*2.54</f>
        <v>59.69</v>
      </c>
      <c r="D57" s="8">
        <v>8.4</v>
      </c>
      <c r="E57" s="9">
        <f aca="true" t="shared" si="7" ref="E57:E66">D57/B57</f>
        <v>0.3574468085106383</v>
      </c>
    </row>
    <row r="58" spans="1:5" ht="12.75">
      <c r="A58" s="1">
        <v>2</v>
      </c>
      <c r="B58" s="8">
        <v>28.5</v>
      </c>
      <c r="C58" s="1">
        <f t="shared" si="6"/>
        <v>72.39</v>
      </c>
      <c r="D58" s="8">
        <v>8.4</v>
      </c>
      <c r="E58" s="9">
        <f t="shared" si="7"/>
        <v>0.2947368421052632</v>
      </c>
    </row>
    <row r="59" spans="1:5" ht="12.75">
      <c r="A59" s="1">
        <v>3</v>
      </c>
      <c r="B59" s="8">
        <v>29.5</v>
      </c>
      <c r="C59" s="1">
        <f t="shared" si="6"/>
        <v>74.93</v>
      </c>
      <c r="D59" s="8">
        <v>9.2</v>
      </c>
      <c r="E59" s="9">
        <f t="shared" si="7"/>
        <v>0.311864406779661</v>
      </c>
    </row>
    <row r="60" spans="1:5" ht="12.75">
      <c r="A60" s="1">
        <v>4</v>
      </c>
      <c r="B60" s="8">
        <v>33</v>
      </c>
      <c r="C60" s="1">
        <f t="shared" si="6"/>
        <v>83.82000000000001</v>
      </c>
      <c r="D60" s="8">
        <v>9</v>
      </c>
      <c r="E60" s="9">
        <f t="shared" si="7"/>
        <v>0.2727272727272727</v>
      </c>
    </row>
    <row r="61" spans="1:5" ht="12.75">
      <c r="A61" s="1">
        <v>5</v>
      </c>
      <c r="B61" s="8">
        <v>33.5</v>
      </c>
      <c r="C61" s="1">
        <f t="shared" si="6"/>
        <v>85.09</v>
      </c>
      <c r="D61" s="8">
        <v>8.7</v>
      </c>
      <c r="E61" s="9">
        <f t="shared" si="7"/>
        <v>0.2597014925373134</v>
      </c>
    </row>
    <row r="62" spans="1:5" ht="12.75">
      <c r="A62" s="1">
        <v>6</v>
      </c>
      <c r="B62" s="8">
        <v>29.5</v>
      </c>
      <c r="C62" s="1">
        <f t="shared" si="6"/>
        <v>74.93</v>
      </c>
      <c r="D62" s="8">
        <v>9.5</v>
      </c>
      <c r="E62" s="9">
        <f t="shared" si="7"/>
        <v>0.3220338983050847</v>
      </c>
    </row>
    <row r="63" spans="1:5" ht="12.75">
      <c r="A63" s="1">
        <v>7</v>
      </c>
      <c r="B63" s="8">
        <v>32</v>
      </c>
      <c r="C63" s="1">
        <f t="shared" si="6"/>
        <v>81.28</v>
      </c>
      <c r="D63" s="8">
        <v>10.6</v>
      </c>
      <c r="E63" s="9">
        <f t="shared" si="7"/>
        <v>0.33125</v>
      </c>
    </row>
    <row r="64" spans="1:5" ht="12.75">
      <c r="A64" s="1">
        <v>8</v>
      </c>
      <c r="B64" s="8">
        <v>30</v>
      </c>
      <c r="C64" s="1">
        <f t="shared" si="6"/>
        <v>76.2</v>
      </c>
      <c r="D64" s="8">
        <v>9.7</v>
      </c>
      <c r="E64" s="9">
        <f t="shared" si="7"/>
        <v>0.3233333333333333</v>
      </c>
    </row>
    <row r="65" spans="1:5" ht="12.75">
      <c r="A65" s="1">
        <v>9</v>
      </c>
      <c r="B65" s="8">
        <v>32</v>
      </c>
      <c r="C65" s="1">
        <f t="shared" si="6"/>
        <v>81.28</v>
      </c>
      <c r="D65" s="8">
        <v>11.3</v>
      </c>
      <c r="E65" s="9">
        <f t="shared" si="7"/>
        <v>0.353125</v>
      </c>
    </row>
    <row r="66" spans="1:5" ht="12.75">
      <c r="A66" s="1">
        <v>10</v>
      </c>
      <c r="B66" s="8">
        <v>32</v>
      </c>
      <c r="C66" s="1">
        <f t="shared" si="6"/>
        <v>81.28</v>
      </c>
      <c r="D66" s="8">
        <v>9</v>
      </c>
      <c r="E66" s="9">
        <f t="shared" si="7"/>
        <v>0.28125</v>
      </c>
    </row>
    <row r="67" spans="1:5" ht="12.75">
      <c r="A67" s="2" t="s">
        <v>8</v>
      </c>
      <c r="B67" s="10">
        <f>AVERAGE(B57:B66)</f>
        <v>30.35</v>
      </c>
      <c r="C67" s="10">
        <f>AVERAGE(C57:C66)</f>
        <v>77.089</v>
      </c>
      <c r="D67" s="11">
        <f>AVERAGE(D57:D66)</f>
        <v>9.379999999999999</v>
      </c>
      <c r="E67" s="12">
        <f>AVERAGE(E57:E66)</f>
        <v>0.31074690542985667</v>
      </c>
    </row>
    <row r="68" spans="1:5" ht="12.75">
      <c r="A68" s="2"/>
      <c r="B68" s="10"/>
      <c r="C68" s="10"/>
      <c r="D68" s="11"/>
      <c r="E68" s="12"/>
    </row>
    <row r="69" spans="1:6" ht="12.75">
      <c r="A69" s="2" t="s">
        <v>0</v>
      </c>
      <c r="B69" s="2"/>
      <c r="C69" s="2" t="s">
        <v>23</v>
      </c>
      <c r="D69" s="2"/>
      <c r="E69" s="2"/>
      <c r="F69" t="s">
        <v>28</v>
      </c>
    </row>
    <row r="70" spans="1:5" ht="12.75">
      <c r="A70" s="3" t="s">
        <v>2</v>
      </c>
      <c r="B70" s="4">
        <v>33749</v>
      </c>
      <c r="C70" s="2"/>
      <c r="D70" s="2" t="s">
        <v>3</v>
      </c>
      <c r="E70" s="2" t="s">
        <v>44</v>
      </c>
    </row>
    <row r="72" spans="1:5" ht="12.75">
      <c r="A72" s="5"/>
      <c r="B72" s="6" t="s">
        <v>4</v>
      </c>
      <c r="C72" s="6" t="s">
        <v>5</v>
      </c>
      <c r="D72" s="7" t="s">
        <v>6</v>
      </c>
      <c r="E72" s="7" t="s">
        <v>7</v>
      </c>
    </row>
    <row r="73" spans="1:5" ht="12.75">
      <c r="A73" s="1">
        <v>1</v>
      </c>
      <c r="B73" s="8">
        <v>25</v>
      </c>
      <c r="C73" s="1">
        <f aca="true" t="shared" si="8" ref="C73:C82">B73*2.54</f>
        <v>63.5</v>
      </c>
      <c r="D73" s="8">
        <v>8.8</v>
      </c>
      <c r="E73" s="9">
        <f aca="true" t="shared" si="9" ref="E73:E82">D73/B73</f>
        <v>0.35200000000000004</v>
      </c>
    </row>
    <row r="74" spans="1:5" ht="12.75">
      <c r="A74" s="1">
        <v>2</v>
      </c>
      <c r="B74" s="8">
        <v>25</v>
      </c>
      <c r="C74" s="1">
        <f t="shared" si="8"/>
        <v>63.5</v>
      </c>
      <c r="D74" s="8">
        <v>9</v>
      </c>
      <c r="E74" s="9">
        <f t="shared" si="9"/>
        <v>0.36</v>
      </c>
    </row>
    <row r="75" spans="1:5" ht="12.75">
      <c r="A75" s="1">
        <v>3</v>
      </c>
      <c r="B75" s="8">
        <v>28.5</v>
      </c>
      <c r="C75" s="1">
        <f t="shared" si="8"/>
        <v>72.39</v>
      </c>
      <c r="D75" s="8">
        <v>9.1</v>
      </c>
      <c r="E75" s="9">
        <f t="shared" si="9"/>
        <v>0.3192982456140351</v>
      </c>
    </row>
    <row r="76" spans="1:5" ht="12.75">
      <c r="A76" s="1">
        <v>4</v>
      </c>
      <c r="B76" s="8">
        <v>30.5</v>
      </c>
      <c r="C76" s="1">
        <f t="shared" si="8"/>
        <v>77.47</v>
      </c>
      <c r="D76" s="8">
        <v>11.8</v>
      </c>
      <c r="E76" s="9">
        <f t="shared" si="9"/>
        <v>0.38688524590163936</v>
      </c>
    </row>
    <row r="77" spans="1:5" ht="12.75">
      <c r="A77" s="1">
        <v>5</v>
      </c>
      <c r="B77" s="8">
        <v>30</v>
      </c>
      <c r="C77" s="1">
        <f t="shared" si="8"/>
        <v>76.2</v>
      </c>
      <c r="D77" s="8">
        <v>8.7</v>
      </c>
      <c r="E77" s="9">
        <f t="shared" si="9"/>
        <v>0.29</v>
      </c>
    </row>
    <row r="78" spans="1:5" ht="12.75">
      <c r="A78" s="1">
        <v>6</v>
      </c>
      <c r="B78" s="8">
        <v>33</v>
      </c>
      <c r="C78" s="1">
        <f t="shared" si="8"/>
        <v>83.82000000000001</v>
      </c>
      <c r="D78" s="8">
        <v>9.1</v>
      </c>
      <c r="E78" s="9">
        <f t="shared" si="9"/>
        <v>0.27575757575757576</v>
      </c>
    </row>
    <row r="79" spans="1:5" ht="12.75">
      <c r="A79" s="1">
        <v>7</v>
      </c>
      <c r="B79" s="8">
        <v>34</v>
      </c>
      <c r="C79" s="1">
        <f t="shared" si="8"/>
        <v>86.36</v>
      </c>
      <c r="D79" s="8">
        <v>9.2</v>
      </c>
      <c r="E79" s="9">
        <f t="shared" si="9"/>
        <v>0.27058823529411763</v>
      </c>
    </row>
    <row r="80" spans="1:5" ht="12.75">
      <c r="A80" s="1">
        <v>8</v>
      </c>
      <c r="B80" s="8">
        <v>30</v>
      </c>
      <c r="C80" s="1">
        <f t="shared" si="8"/>
        <v>76.2</v>
      </c>
      <c r="D80" s="8">
        <v>8.9</v>
      </c>
      <c r="E80" s="9">
        <f t="shared" si="9"/>
        <v>0.2966666666666667</v>
      </c>
    </row>
    <row r="81" spans="1:5" ht="12.75">
      <c r="A81" s="1">
        <v>9</v>
      </c>
      <c r="B81" s="8">
        <v>30</v>
      </c>
      <c r="C81" s="1">
        <f t="shared" si="8"/>
        <v>76.2</v>
      </c>
      <c r="D81" s="8">
        <v>8.3</v>
      </c>
      <c r="E81" s="9">
        <f t="shared" si="9"/>
        <v>0.27666666666666667</v>
      </c>
    </row>
    <row r="82" spans="1:5" ht="12.75">
      <c r="A82" s="1">
        <v>10</v>
      </c>
      <c r="B82" s="8">
        <v>20.5</v>
      </c>
      <c r="C82" s="1">
        <f t="shared" si="8"/>
        <v>52.07</v>
      </c>
      <c r="D82" s="8">
        <v>8.4</v>
      </c>
      <c r="E82" s="9">
        <f t="shared" si="9"/>
        <v>0.40975609756097564</v>
      </c>
    </row>
    <row r="83" spans="1:5" ht="12.75">
      <c r="A83" s="2" t="s">
        <v>8</v>
      </c>
      <c r="B83" s="10">
        <f>AVERAGE(B73:B82)</f>
        <v>28.65</v>
      </c>
      <c r="C83" s="10">
        <f>AVERAGE(C73:C82)</f>
        <v>72.77100000000002</v>
      </c>
      <c r="D83" s="11">
        <f>AVERAGE(D73:D82)</f>
        <v>9.13</v>
      </c>
      <c r="E83" s="12">
        <f>AVERAGE(E73:E82)</f>
        <v>0.3237618733461677</v>
      </c>
    </row>
    <row r="84" spans="1:5" ht="12.75">
      <c r="A84" s="1"/>
      <c r="B84" s="8"/>
      <c r="C84" s="1"/>
      <c r="D84" s="8"/>
      <c r="E84" s="9"/>
    </row>
    <row r="85" spans="1:6" ht="12.75">
      <c r="A85" s="2" t="s">
        <v>0</v>
      </c>
      <c r="B85" s="2"/>
      <c r="C85" s="2" t="s">
        <v>23</v>
      </c>
      <c r="D85" s="2"/>
      <c r="E85" s="2"/>
      <c r="F85" t="s">
        <v>28</v>
      </c>
    </row>
    <row r="86" spans="1:5" ht="12.75">
      <c r="A86" s="3" t="s">
        <v>2</v>
      </c>
      <c r="B86" s="4">
        <v>33750</v>
      </c>
      <c r="C86" s="2"/>
      <c r="D86" s="2" t="s">
        <v>3</v>
      </c>
      <c r="E86" s="2" t="s">
        <v>51</v>
      </c>
    </row>
    <row r="88" spans="1:5" ht="12.75">
      <c r="A88" s="5"/>
      <c r="B88" s="6" t="s">
        <v>4</v>
      </c>
      <c r="C88" s="6" t="s">
        <v>5</v>
      </c>
      <c r="D88" s="7" t="s">
        <v>6</v>
      </c>
      <c r="E88" s="7" t="s">
        <v>7</v>
      </c>
    </row>
    <row r="89" spans="1:5" ht="12.75">
      <c r="A89" s="1">
        <v>1</v>
      </c>
      <c r="B89" s="8">
        <v>30</v>
      </c>
      <c r="C89" s="1">
        <f aca="true" t="shared" si="10" ref="C89:C98">B89*2.54</f>
        <v>76.2</v>
      </c>
      <c r="D89" s="8">
        <v>8.9</v>
      </c>
      <c r="E89" s="9">
        <f aca="true" t="shared" si="11" ref="E89:E98">D89/B89</f>
        <v>0.2966666666666667</v>
      </c>
    </row>
    <row r="90" spans="1:5" ht="12.75">
      <c r="A90" s="1">
        <v>2</v>
      </c>
      <c r="B90" s="8">
        <v>30</v>
      </c>
      <c r="C90" s="1">
        <f t="shared" si="10"/>
        <v>76.2</v>
      </c>
      <c r="D90" s="8">
        <v>9</v>
      </c>
      <c r="E90" s="9">
        <f t="shared" si="11"/>
        <v>0.3</v>
      </c>
    </row>
    <row r="91" spans="1:5" ht="12.75">
      <c r="A91" s="1">
        <v>3</v>
      </c>
      <c r="B91" s="8">
        <v>26.5</v>
      </c>
      <c r="C91" s="1">
        <f t="shared" si="10"/>
        <v>67.31</v>
      </c>
      <c r="D91" s="8">
        <v>8.8</v>
      </c>
      <c r="E91" s="9">
        <f t="shared" si="11"/>
        <v>0.33207547169811324</v>
      </c>
    </row>
    <row r="92" spans="1:5" ht="12.75">
      <c r="A92" s="1">
        <v>4</v>
      </c>
      <c r="B92" s="8">
        <v>27.5</v>
      </c>
      <c r="C92" s="1">
        <f t="shared" si="10"/>
        <v>69.85</v>
      </c>
      <c r="D92" s="8">
        <v>8.7</v>
      </c>
      <c r="E92" s="9">
        <f t="shared" si="11"/>
        <v>0.31636363636363635</v>
      </c>
    </row>
    <row r="93" spans="1:5" ht="12.75">
      <c r="A93" s="1">
        <v>5</v>
      </c>
      <c r="B93" s="8">
        <v>32</v>
      </c>
      <c r="C93" s="1">
        <f t="shared" si="10"/>
        <v>81.28</v>
      </c>
      <c r="D93" s="8">
        <v>9.1</v>
      </c>
      <c r="E93" s="9">
        <f t="shared" si="11"/>
        <v>0.284375</v>
      </c>
    </row>
    <row r="94" spans="1:5" ht="12.75">
      <c r="A94" s="1">
        <v>6</v>
      </c>
      <c r="B94" s="8">
        <v>31.5</v>
      </c>
      <c r="C94" s="1">
        <f t="shared" si="10"/>
        <v>80.01</v>
      </c>
      <c r="D94" s="8">
        <v>9.6</v>
      </c>
      <c r="E94" s="9">
        <f t="shared" si="11"/>
        <v>0.30476190476190473</v>
      </c>
    </row>
    <row r="95" spans="1:5" ht="12.75">
      <c r="A95" s="1">
        <v>7</v>
      </c>
      <c r="B95" s="8">
        <v>31.5</v>
      </c>
      <c r="C95" s="1">
        <f t="shared" si="10"/>
        <v>80.01</v>
      </c>
      <c r="D95" s="8">
        <v>10.2</v>
      </c>
      <c r="E95" s="9">
        <f t="shared" si="11"/>
        <v>0.32380952380952377</v>
      </c>
    </row>
    <row r="96" spans="1:5" ht="12.75">
      <c r="A96" s="1">
        <v>8</v>
      </c>
      <c r="B96" s="8">
        <v>28.5</v>
      </c>
      <c r="C96" s="1">
        <f t="shared" si="10"/>
        <v>72.39</v>
      </c>
      <c r="D96" s="8">
        <v>9.5</v>
      </c>
      <c r="E96" s="9">
        <f t="shared" si="11"/>
        <v>0.3333333333333333</v>
      </c>
    </row>
    <row r="97" spans="1:5" ht="12.75">
      <c r="A97" s="1">
        <v>9</v>
      </c>
      <c r="B97" s="8">
        <v>30</v>
      </c>
      <c r="C97" s="1">
        <f t="shared" si="10"/>
        <v>76.2</v>
      </c>
      <c r="D97" s="8">
        <v>9.4</v>
      </c>
      <c r="E97" s="9">
        <f t="shared" si="11"/>
        <v>0.31333333333333335</v>
      </c>
    </row>
    <row r="98" spans="1:5" ht="12.75">
      <c r="A98" s="1">
        <v>10</v>
      </c>
      <c r="B98" s="8">
        <v>30</v>
      </c>
      <c r="C98" s="1">
        <f t="shared" si="10"/>
        <v>76.2</v>
      </c>
      <c r="D98" s="8">
        <v>9</v>
      </c>
      <c r="E98" s="9">
        <f t="shared" si="11"/>
        <v>0.3</v>
      </c>
    </row>
    <row r="99" spans="1:5" ht="12.75">
      <c r="A99" s="2" t="s">
        <v>8</v>
      </c>
      <c r="B99" s="10">
        <f>AVERAGE(B89:B98)</f>
        <v>29.75</v>
      </c>
      <c r="C99" s="10">
        <f>AVERAGE(C89:C98)</f>
        <v>75.56500000000001</v>
      </c>
      <c r="D99" s="11">
        <f>AVERAGE(D89:D98)</f>
        <v>9.22</v>
      </c>
      <c r="E99" s="12">
        <f>AVERAGE(E89:E98)</f>
        <v>0.3104718869966512</v>
      </c>
    </row>
    <row r="100" spans="1:5" ht="12.75">
      <c r="A100" s="1"/>
      <c r="B100" s="8"/>
      <c r="C100" s="1"/>
      <c r="D100" s="8"/>
      <c r="E100" s="9"/>
    </row>
    <row r="101" spans="1:6" ht="12.75">
      <c r="A101" s="2" t="s">
        <v>0</v>
      </c>
      <c r="B101" s="2"/>
      <c r="C101" s="2" t="s">
        <v>23</v>
      </c>
      <c r="D101" s="2"/>
      <c r="E101" s="2"/>
      <c r="F101" t="s">
        <v>62</v>
      </c>
    </row>
    <row r="102" spans="1:5" ht="12.75">
      <c r="A102" s="3" t="s">
        <v>2</v>
      </c>
      <c r="B102" s="4">
        <v>33751</v>
      </c>
      <c r="C102" s="2"/>
      <c r="D102" s="2" t="s">
        <v>3</v>
      </c>
      <c r="E102" s="2" t="s">
        <v>36</v>
      </c>
    </row>
    <row r="104" spans="1:5" ht="12.75">
      <c r="A104" s="5"/>
      <c r="B104" s="6" t="s">
        <v>4</v>
      </c>
      <c r="C104" s="6" t="s">
        <v>5</v>
      </c>
      <c r="D104" s="7" t="s">
        <v>6</v>
      </c>
      <c r="E104" s="7" t="s">
        <v>7</v>
      </c>
    </row>
    <row r="105" spans="1:5" ht="12.75">
      <c r="A105" s="1">
        <v>1</v>
      </c>
      <c r="B105" s="8">
        <v>32</v>
      </c>
      <c r="C105" s="1">
        <f aca="true" t="shared" si="12" ref="C105:C114">B105*2.54</f>
        <v>81.28</v>
      </c>
      <c r="D105" s="8">
        <v>9.1</v>
      </c>
      <c r="E105" s="9">
        <f aca="true" t="shared" si="13" ref="E105:E114">D105/B105</f>
        <v>0.284375</v>
      </c>
    </row>
    <row r="106" spans="1:5" ht="12.75">
      <c r="A106" s="1">
        <v>2</v>
      </c>
      <c r="B106" s="8">
        <v>32</v>
      </c>
      <c r="C106" s="1">
        <f t="shared" si="12"/>
        <v>81.28</v>
      </c>
      <c r="D106" s="8">
        <v>9.5</v>
      </c>
      <c r="E106" s="9">
        <f t="shared" si="13"/>
        <v>0.296875</v>
      </c>
    </row>
    <row r="107" spans="1:5" ht="12.75">
      <c r="A107" s="1">
        <v>3</v>
      </c>
      <c r="B107" s="8">
        <v>28</v>
      </c>
      <c r="C107" s="1">
        <f t="shared" si="12"/>
        <v>71.12</v>
      </c>
      <c r="D107" s="8">
        <v>10.1</v>
      </c>
      <c r="E107" s="9">
        <f t="shared" si="13"/>
        <v>0.3607142857142857</v>
      </c>
    </row>
    <row r="108" spans="1:5" ht="12.75">
      <c r="A108" s="1">
        <v>4</v>
      </c>
      <c r="B108" s="8">
        <v>30.5</v>
      </c>
      <c r="C108" s="1">
        <f t="shared" si="12"/>
        <v>77.47</v>
      </c>
      <c r="D108" s="8">
        <v>9.7</v>
      </c>
      <c r="E108" s="9">
        <f t="shared" si="13"/>
        <v>0.3180327868852459</v>
      </c>
    </row>
    <row r="109" spans="1:5" ht="12.75">
      <c r="A109" s="1">
        <v>5</v>
      </c>
      <c r="B109" s="8">
        <v>31</v>
      </c>
      <c r="C109" s="1">
        <f t="shared" si="12"/>
        <v>78.74</v>
      </c>
      <c r="D109" s="8">
        <v>9.3</v>
      </c>
      <c r="E109" s="9">
        <f t="shared" si="13"/>
        <v>0.30000000000000004</v>
      </c>
    </row>
    <row r="110" spans="1:5" ht="12.75">
      <c r="A110" s="1">
        <v>6</v>
      </c>
      <c r="B110" s="8">
        <v>26.5</v>
      </c>
      <c r="C110" s="1">
        <f t="shared" si="12"/>
        <v>67.31</v>
      </c>
      <c r="D110" s="8">
        <v>7.6</v>
      </c>
      <c r="E110" s="9">
        <f t="shared" si="13"/>
        <v>0.28679245283018867</v>
      </c>
    </row>
    <row r="111" spans="1:5" ht="12.75">
      <c r="A111" s="1">
        <v>7</v>
      </c>
      <c r="B111" s="8">
        <v>26.5</v>
      </c>
      <c r="C111" s="1">
        <f t="shared" si="12"/>
        <v>67.31</v>
      </c>
      <c r="D111" s="8">
        <v>8.1</v>
      </c>
      <c r="E111" s="9">
        <f t="shared" si="13"/>
        <v>0.30566037735849055</v>
      </c>
    </row>
    <row r="112" spans="1:5" ht="12.75">
      <c r="A112" s="1">
        <v>8</v>
      </c>
      <c r="B112" s="8">
        <v>27</v>
      </c>
      <c r="C112" s="1">
        <f t="shared" si="12"/>
        <v>68.58</v>
      </c>
      <c r="D112" s="8">
        <v>8.3</v>
      </c>
      <c r="E112" s="9">
        <f t="shared" si="13"/>
        <v>0.3074074074074074</v>
      </c>
    </row>
    <row r="113" spans="1:5" ht="12.75">
      <c r="A113" s="1">
        <v>9</v>
      </c>
      <c r="B113" s="8">
        <v>25.5</v>
      </c>
      <c r="C113" s="1">
        <f t="shared" si="12"/>
        <v>64.77</v>
      </c>
      <c r="D113" s="8">
        <v>7.8</v>
      </c>
      <c r="E113" s="9">
        <f t="shared" si="13"/>
        <v>0.30588235294117644</v>
      </c>
    </row>
    <row r="114" spans="1:5" ht="12.75">
      <c r="A114" s="1">
        <v>10</v>
      </c>
      <c r="B114" s="8">
        <v>28.5</v>
      </c>
      <c r="C114" s="1">
        <f t="shared" si="12"/>
        <v>72.39</v>
      </c>
      <c r="D114" s="8">
        <v>9.3</v>
      </c>
      <c r="E114" s="9">
        <f t="shared" si="13"/>
        <v>0.3263157894736842</v>
      </c>
    </row>
    <row r="115" spans="1:5" ht="12.75">
      <c r="A115" s="2" t="s">
        <v>8</v>
      </c>
      <c r="B115" s="10">
        <f>AVERAGE(B105:B114)</f>
        <v>28.75</v>
      </c>
      <c r="C115" s="10">
        <f>AVERAGE(C105:C114)</f>
        <v>73.025</v>
      </c>
      <c r="D115" s="11">
        <f>AVERAGE(D105:D114)</f>
        <v>8.879999999999999</v>
      </c>
      <c r="E115" s="12">
        <f>AVERAGE(E105:E114)</f>
        <v>0.30920554526104793</v>
      </c>
    </row>
    <row r="116" spans="1:5" ht="12.75">
      <c r="A116" s="2"/>
      <c r="B116" s="10"/>
      <c r="C116" s="10"/>
      <c r="D116" s="11"/>
      <c r="E116" s="12"/>
    </row>
    <row r="117" spans="1:6" ht="12.75">
      <c r="A117" s="2" t="s">
        <v>0</v>
      </c>
      <c r="B117" s="2"/>
      <c r="C117" s="2" t="s">
        <v>23</v>
      </c>
      <c r="D117" s="2"/>
      <c r="E117" s="2"/>
      <c r="F117" t="s">
        <v>62</v>
      </c>
    </row>
    <row r="118" spans="1:5" ht="12.75">
      <c r="A118" s="3" t="s">
        <v>2</v>
      </c>
      <c r="B118" s="4">
        <v>33752</v>
      </c>
      <c r="C118" s="2"/>
      <c r="D118" s="2" t="s">
        <v>3</v>
      </c>
      <c r="E118" s="2"/>
    </row>
    <row r="120" spans="1:5" ht="12.75">
      <c r="A120" s="5"/>
      <c r="B120" s="6" t="s">
        <v>4</v>
      </c>
      <c r="C120" s="6" t="s">
        <v>5</v>
      </c>
      <c r="D120" s="7" t="s">
        <v>6</v>
      </c>
      <c r="E120" s="7" t="s">
        <v>7</v>
      </c>
    </row>
    <row r="121" spans="1:5" ht="12.75">
      <c r="A121" s="1">
        <v>1</v>
      </c>
      <c r="B121" s="8">
        <v>28.5</v>
      </c>
      <c r="C121" s="1">
        <f aca="true" t="shared" si="14" ref="C121:C130">B121*2.54</f>
        <v>72.39</v>
      </c>
      <c r="D121" s="8">
        <v>9.6</v>
      </c>
      <c r="E121" s="9">
        <f aca="true" t="shared" si="15" ref="E121:E130">D121/B121</f>
        <v>0.3368421052631579</v>
      </c>
    </row>
    <row r="122" spans="1:5" ht="12.75">
      <c r="A122" s="1">
        <v>2</v>
      </c>
      <c r="B122" s="8">
        <v>30</v>
      </c>
      <c r="C122" s="1">
        <f t="shared" si="14"/>
        <v>76.2</v>
      </c>
      <c r="D122" s="8">
        <v>9.4</v>
      </c>
      <c r="E122" s="9">
        <f t="shared" si="15"/>
        <v>0.31333333333333335</v>
      </c>
    </row>
    <row r="123" spans="1:5" ht="12.75">
      <c r="A123" s="1">
        <v>3</v>
      </c>
      <c r="B123" s="8">
        <v>25</v>
      </c>
      <c r="C123" s="1">
        <f t="shared" si="14"/>
        <v>63.5</v>
      </c>
      <c r="D123" s="8">
        <v>9.2</v>
      </c>
      <c r="E123" s="9">
        <f t="shared" si="15"/>
        <v>0.368</v>
      </c>
    </row>
    <row r="124" spans="1:5" ht="12.75">
      <c r="A124" s="1">
        <v>4</v>
      </c>
      <c r="B124" s="8">
        <v>27</v>
      </c>
      <c r="C124" s="1">
        <f t="shared" si="14"/>
        <v>68.58</v>
      </c>
      <c r="D124" s="8">
        <v>8.7</v>
      </c>
      <c r="E124" s="9">
        <f t="shared" si="15"/>
        <v>0.3222222222222222</v>
      </c>
    </row>
    <row r="125" spans="1:5" ht="12.75">
      <c r="A125" s="1">
        <v>5</v>
      </c>
      <c r="B125" s="8">
        <v>27.5</v>
      </c>
      <c r="C125" s="1">
        <f t="shared" si="14"/>
        <v>69.85</v>
      </c>
      <c r="D125" s="8">
        <v>9.3</v>
      </c>
      <c r="E125" s="9">
        <f t="shared" si="15"/>
        <v>0.3381818181818182</v>
      </c>
    </row>
    <row r="126" spans="1:5" ht="12.75">
      <c r="A126" s="1">
        <v>6</v>
      </c>
      <c r="B126" s="8">
        <v>27</v>
      </c>
      <c r="C126" s="1">
        <f t="shared" si="14"/>
        <v>68.58</v>
      </c>
      <c r="D126" s="8">
        <v>8.6</v>
      </c>
      <c r="E126" s="9">
        <f t="shared" si="15"/>
        <v>0.3185185185185185</v>
      </c>
    </row>
    <row r="127" spans="1:5" ht="12.75">
      <c r="A127" s="1">
        <v>7</v>
      </c>
      <c r="B127" s="8">
        <v>30</v>
      </c>
      <c r="C127" s="1">
        <f t="shared" si="14"/>
        <v>76.2</v>
      </c>
      <c r="D127" s="8">
        <v>10.3</v>
      </c>
      <c r="E127" s="9">
        <f t="shared" si="15"/>
        <v>0.3433333333333334</v>
      </c>
    </row>
    <row r="128" spans="1:5" ht="12.75">
      <c r="A128" s="1">
        <v>8</v>
      </c>
      <c r="B128" s="8">
        <v>27</v>
      </c>
      <c r="C128" s="1">
        <f t="shared" si="14"/>
        <v>68.58</v>
      </c>
      <c r="D128" s="8">
        <v>9.8</v>
      </c>
      <c r="E128" s="9">
        <f t="shared" si="15"/>
        <v>0.362962962962963</v>
      </c>
    </row>
    <row r="129" spans="1:5" ht="12.75">
      <c r="A129" s="1">
        <v>9</v>
      </c>
      <c r="B129" s="8">
        <v>23</v>
      </c>
      <c r="C129" s="1">
        <f t="shared" si="14"/>
        <v>58.42</v>
      </c>
      <c r="D129" s="8">
        <v>8.6</v>
      </c>
      <c r="E129" s="9">
        <f t="shared" si="15"/>
        <v>0.3739130434782609</v>
      </c>
    </row>
    <row r="130" spans="1:5" ht="12.75">
      <c r="A130" s="1">
        <v>10</v>
      </c>
      <c r="B130" s="8">
        <v>26</v>
      </c>
      <c r="C130" s="1">
        <f t="shared" si="14"/>
        <v>66.04</v>
      </c>
      <c r="D130" s="8">
        <v>8.2</v>
      </c>
      <c r="E130" s="9">
        <f t="shared" si="15"/>
        <v>0.3153846153846154</v>
      </c>
    </row>
    <row r="131" spans="1:5" ht="12.75">
      <c r="A131" s="2" t="s">
        <v>8</v>
      </c>
      <c r="B131" s="10">
        <f>AVERAGE(B121:B130)</f>
        <v>27.1</v>
      </c>
      <c r="C131" s="10">
        <f>AVERAGE(C121:C130)</f>
        <v>68.83399999999999</v>
      </c>
      <c r="D131" s="11">
        <f>AVERAGE(D121:D130)</f>
        <v>9.17</v>
      </c>
      <c r="E131" s="12">
        <f>AVERAGE(E121:E130)</f>
        <v>0.3392691952678223</v>
      </c>
    </row>
    <row r="132" spans="1:5" ht="12.75">
      <c r="A132" s="1"/>
      <c r="B132" s="8"/>
      <c r="C132" s="1"/>
      <c r="D132" s="8"/>
      <c r="E132" s="9"/>
    </row>
    <row r="133" spans="1:6" ht="12.75">
      <c r="A133" s="2" t="s">
        <v>0</v>
      </c>
      <c r="B133" s="2"/>
      <c r="C133" s="2" t="s">
        <v>23</v>
      </c>
      <c r="D133" s="2"/>
      <c r="E133" s="2"/>
      <c r="F133" t="s">
        <v>62</v>
      </c>
    </row>
    <row r="134" spans="1:5" ht="12.75">
      <c r="A134" s="3" t="s">
        <v>2</v>
      </c>
      <c r="B134" s="4">
        <v>33753</v>
      </c>
      <c r="C134" s="2"/>
      <c r="D134" s="2" t="s">
        <v>3</v>
      </c>
      <c r="E134" s="2" t="s">
        <v>34</v>
      </c>
    </row>
    <row r="136" spans="1:5" ht="12.75">
      <c r="A136" s="5"/>
      <c r="B136" s="6" t="s">
        <v>4</v>
      </c>
      <c r="C136" s="6" t="s">
        <v>5</v>
      </c>
      <c r="D136" s="7" t="s">
        <v>6</v>
      </c>
      <c r="E136" s="7" t="s">
        <v>7</v>
      </c>
    </row>
    <row r="137" spans="1:5" ht="12.75">
      <c r="A137" s="1">
        <v>1</v>
      </c>
      <c r="B137" s="8">
        <v>27.5</v>
      </c>
      <c r="C137" s="1">
        <f aca="true" t="shared" si="16" ref="C137:C146">B137*2.54</f>
        <v>69.85</v>
      </c>
      <c r="D137" s="8">
        <v>9.1</v>
      </c>
      <c r="E137" s="9">
        <f aca="true" t="shared" si="17" ref="E137:E146">D137/B137</f>
        <v>0.3309090909090909</v>
      </c>
    </row>
    <row r="138" spans="1:5" ht="12.75">
      <c r="A138" s="1">
        <v>2</v>
      </c>
      <c r="B138" s="8">
        <v>26</v>
      </c>
      <c r="C138" s="1">
        <f t="shared" si="16"/>
        <v>66.04</v>
      </c>
      <c r="D138" s="8">
        <v>8.5</v>
      </c>
      <c r="E138" s="9">
        <f t="shared" si="17"/>
        <v>0.3269230769230769</v>
      </c>
    </row>
    <row r="139" spans="1:5" ht="12.75">
      <c r="A139" s="1">
        <v>3</v>
      </c>
      <c r="B139" s="8">
        <v>25.5</v>
      </c>
      <c r="C139" s="1">
        <f t="shared" si="16"/>
        <v>64.77</v>
      </c>
      <c r="D139" s="8">
        <v>9.6</v>
      </c>
      <c r="E139" s="9">
        <f t="shared" si="17"/>
        <v>0.3764705882352941</v>
      </c>
    </row>
    <row r="140" spans="1:5" ht="12.75">
      <c r="A140" s="1">
        <v>4</v>
      </c>
      <c r="B140" s="8">
        <v>24.5</v>
      </c>
      <c r="C140" s="1">
        <f t="shared" si="16"/>
        <v>62.230000000000004</v>
      </c>
      <c r="D140" s="8">
        <v>8</v>
      </c>
      <c r="E140" s="9">
        <f t="shared" si="17"/>
        <v>0.32653061224489793</v>
      </c>
    </row>
    <row r="141" spans="1:5" ht="12.75">
      <c r="A141" s="1">
        <v>5</v>
      </c>
      <c r="B141" s="8">
        <v>28</v>
      </c>
      <c r="C141" s="1">
        <f t="shared" si="16"/>
        <v>71.12</v>
      </c>
      <c r="D141" s="8">
        <v>8.5</v>
      </c>
      <c r="E141" s="9">
        <f t="shared" si="17"/>
        <v>0.30357142857142855</v>
      </c>
    </row>
    <row r="142" spans="1:5" ht="12.75">
      <c r="A142" s="1">
        <v>6</v>
      </c>
      <c r="B142" s="8">
        <v>26</v>
      </c>
      <c r="C142" s="1">
        <f t="shared" si="16"/>
        <v>66.04</v>
      </c>
      <c r="D142" s="8">
        <v>8.6</v>
      </c>
      <c r="E142" s="9">
        <f t="shared" si="17"/>
        <v>0.33076923076923076</v>
      </c>
    </row>
    <row r="143" spans="1:5" ht="12.75">
      <c r="A143" s="1">
        <v>7</v>
      </c>
      <c r="B143" s="8">
        <v>29.5</v>
      </c>
      <c r="C143" s="1">
        <f t="shared" si="16"/>
        <v>74.93</v>
      </c>
      <c r="D143" s="8">
        <v>9.6</v>
      </c>
      <c r="E143" s="9">
        <f t="shared" si="17"/>
        <v>0.3254237288135593</v>
      </c>
    </row>
    <row r="144" spans="1:5" ht="12.75">
      <c r="A144" s="1">
        <v>8</v>
      </c>
      <c r="B144" s="8">
        <v>26</v>
      </c>
      <c r="C144" s="1">
        <f t="shared" si="16"/>
        <v>66.04</v>
      </c>
      <c r="D144" s="8">
        <v>8.8</v>
      </c>
      <c r="E144" s="9">
        <f t="shared" si="17"/>
        <v>0.3384615384615385</v>
      </c>
    </row>
    <row r="145" spans="1:5" ht="12.75">
      <c r="A145" s="1">
        <v>9</v>
      </c>
      <c r="B145" s="8">
        <v>28.5</v>
      </c>
      <c r="C145" s="1">
        <f t="shared" si="16"/>
        <v>72.39</v>
      </c>
      <c r="D145" s="8">
        <v>10.1</v>
      </c>
      <c r="E145" s="9">
        <f t="shared" si="17"/>
        <v>0.3543859649122807</v>
      </c>
    </row>
    <row r="146" spans="1:5" ht="12.75">
      <c r="A146" s="1">
        <v>10</v>
      </c>
      <c r="B146" s="8">
        <v>27</v>
      </c>
      <c r="C146" s="1">
        <f t="shared" si="16"/>
        <v>68.58</v>
      </c>
      <c r="D146" s="8">
        <v>8.7</v>
      </c>
      <c r="E146" s="9">
        <f t="shared" si="17"/>
        <v>0.3222222222222222</v>
      </c>
    </row>
    <row r="147" spans="1:5" ht="12.75">
      <c r="A147" s="2" t="s">
        <v>8</v>
      </c>
      <c r="B147" s="10">
        <f>AVERAGE(B137:B146)</f>
        <v>26.85</v>
      </c>
      <c r="C147" s="10">
        <f>AVERAGE(C137:C146)</f>
        <v>68.199</v>
      </c>
      <c r="D147" s="11">
        <f>AVERAGE(D137:D146)</f>
        <v>8.95</v>
      </c>
      <c r="E147" s="12">
        <f>AVERAGE(E137:E146)</f>
        <v>0.333566748206262</v>
      </c>
    </row>
    <row r="148" spans="1:5" ht="12.75">
      <c r="A148" s="2"/>
      <c r="B148" s="10"/>
      <c r="C148" s="10"/>
      <c r="D148" s="11"/>
      <c r="E148" s="12"/>
    </row>
    <row r="149" spans="1:6" ht="12.75">
      <c r="A149" s="2" t="s">
        <v>0</v>
      </c>
      <c r="B149" s="2"/>
      <c r="C149" s="2" t="s">
        <v>23</v>
      </c>
      <c r="D149" s="2"/>
      <c r="E149" s="2"/>
      <c r="F149" t="s">
        <v>63</v>
      </c>
    </row>
    <row r="150" spans="1:5" ht="12.75">
      <c r="A150" s="3" t="s">
        <v>2</v>
      </c>
      <c r="B150" s="4">
        <v>33754</v>
      </c>
      <c r="C150" s="2"/>
      <c r="D150" s="2" t="s">
        <v>3</v>
      </c>
      <c r="E150" s="2"/>
    </row>
    <row r="152" spans="1:5" ht="12.75">
      <c r="A152" s="5"/>
      <c r="B152" s="6" t="s">
        <v>4</v>
      </c>
      <c r="C152" s="6" t="s">
        <v>5</v>
      </c>
      <c r="D152" s="7" t="s">
        <v>6</v>
      </c>
      <c r="E152" s="7" t="s">
        <v>7</v>
      </c>
    </row>
    <row r="153" spans="1:5" ht="12.75">
      <c r="A153" s="1">
        <v>1</v>
      </c>
      <c r="B153" s="8">
        <v>28</v>
      </c>
      <c r="C153" s="1">
        <f aca="true" t="shared" si="18" ref="C153:C162">B153*2.54</f>
        <v>71.12</v>
      </c>
      <c r="D153" s="8">
        <v>9.3</v>
      </c>
      <c r="E153" s="9">
        <f aca="true" t="shared" si="19" ref="E153:E162">D153/B153</f>
        <v>0.3321428571428572</v>
      </c>
    </row>
    <row r="154" spans="1:5" ht="12.75">
      <c r="A154" s="1">
        <v>2</v>
      </c>
      <c r="B154" s="8">
        <v>26</v>
      </c>
      <c r="C154" s="1">
        <f t="shared" si="18"/>
        <v>66.04</v>
      </c>
      <c r="D154" s="8">
        <v>9.5</v>
      </c>
      <c r="E154" s="9">
        <f t="shared" si="19"/>
        <v>0.36538461538461536</v>
      </c>
    </row>
    <row r="155" spans="1:5" ht="12.75">
      <c r="A155" s="1">
        <v>3</v>
      </c>
      <c r="B155" s="8">
        <v>26</v>
      </c>
      <c r="C155" s="1">
        <f t="shared" si="18"/>
        <v>66.04</v>
      </c>
      <c r="D155" s="8">
        <v>9.6</v>
      </c>
      <c r="E155" s="9">
        <f t="shared" si="19"/>
        <v>0.3692307692307692</v>
      </c>
    </row>
    <row r="156" spans="1:5" ht="12.75">
      <c r="A156" s="1">
        <v>4</v>
      </c>
      <c r="B156" s="8">
        <v>20.5</v>
      </c>
      <c r="C156" s="1">
        <f t="shared" si="18"/>
        <v>52.07</v>
      </c>
      <c r="D156" s="8">
        <v>6.2</v>
      </c>
      <c r="E156" s="9">
        <f t="shared" si="19"/>
        <v>0.3024390243902439</v>
      </c>
    </row>
    <row r="157" spans="1:5" ht="12.75">
      <c r="A157" s="1">
        <v>5</v>
      </c>
      <c r="B157" s="8">
        <v>27</v>
      </c>
      <c r="C157" s="1">
        <f t="shared" si="18"/>
        <v>68.58</v>
      </c>
      <c r="D157" s="8">
        <v>5.7</v>
      </c>
      <c r="E157" s="9">
        <f t="shared" si="19"/>
        <v>0.2111111111111111</v>
      </c>
    </row>
    <row r="158" spans="1:5" ht="12.75">
      <c r="A158" s="1">
        <v>6</v>
      </c>
      <c r="B158" s="8">
        <v>25.5</v>
      </c>
      <c r="C158" s="1">
        <f t="shared" si="18"/>
        <v>64.77</v>
      </c>
      <c r="D158" s="8">
        <v>9.8</v>
      </c>
      <c r="E158" s="9">
        <f t="shared" si="19"/>
        <v>0.3843137254901961</v>
      </c>
    </row>
    <row r="159" spans="1:5" ht="12.75">
      <c r="A159" s="1">
        <v>7</v>
      </c>
      <c r="B159" s="8">
        <v>27</v>
      </c>
      <c r="C159" s="1">
        <f t="shared" si="18"/>
        <v>68.58</v>
      </c>
      <c r="D159" s="8">
        <v>9.6</v>
      </c>
      <c r="E159" s="9">
        <f t="shared" si="19"/>
        <v>0.35555555555555557</v>
      </c>
    </row>
    <row r="160" spans="1:5" ht="12.75">
      <c r="A160" s="1">
        <v>8</v>
      </c>
      <c r="B160" s="8">
        <v>25.5</v>
      </c>
      <c r="C160" s="1">
        <f t="shared" si="18"/>
        <v>64.77</v>
      </c>
      <c r="D160" s="8">
        <v>9.4</v>
      </c>
      <c r="E160" s="9">
        <f t="shared" si="19"/>
        <v>0.3686274509803922</v>
      </c>
    </row>
    <row r="161" spans="1:5" ht="12.75">
      <c r="A161" s="1">
        <v>9</v>
      </c>
      <c r="B161" s="8">
        <v>21.5</v>
      </c>
      <c r="C161" s="1">
        <f t="shared" si="18"/>
        <v>54.61</v>
      </c>
      <c r="D161" s="8">
        <v>7.3</v>
      </c>
      <c r="E161" s="9">
        <f t="shared" si="19"/>
        <v>0.3395348837209302</v>
      </c>
    </row>
    <row r="162" spans="1:5" ht="12.75">
      <c r="A162" s="1">
        <v>10</v>
      </c>
      <c r="B162" s="8">
        <v>23.5</v>
      </c>
      <c r="C162" s="1">
        <f t="shared" si="18"/>
        <v>59.69</v>
      </c>
      <c r="D162" s="8">
        <v>8.5</v>
      </c>
      <c r="E162" s="9">
        <f t="shared" si="19"/>
        <v>0.3617021276595745</v>
      </c>
    </row>
    <row r="163" spans="1:5" ht="12.75">
      <c r="A163" s="2" t="s">
        <v>8</v>
      </c>
      <c r="B163" s="10">
        <f>AVERAGE(B153:B162)</f>
        <v>25.05</v>
      </c>
      <c r="C163" s="10">
        <f>AVERAGE(C153:C162)</f>
        <v>63.626999999999995</v>
      </c>
      <c r="D163" s="11">
        <f>AVERAGE(D153:D162)</f>
        <v>8.49</v>
      </c>
      <c r="E163" s="12">
        <f>AVERAGE(E153:E162)</f>
        <v>0.3390042120666245</v>
      </c>
    </row>
    <row r="164" spans="1:5" ht="12.75">
      <c r="A164" s="2"/>
      <c r="B164" s="10"/>
      <c r="C164" s="10"/>
      <c r="D164" s="11"/>
      <c r="E164" s="12"/>
    </row>
    <row r="165" spans="1:6" ht="12.75">
      <c r="A165" s="2" t="s">
        <v>0</v>
      </c>
      <c r="B165" s="2"/>
      <c r="C165" s="2" t="s">
        <v>23</v>
      </c>
      <c r="D165" s="2"/>
      <c r="E165" s="2"/>
      <c r="F165" t="s">
        <v>63</v>
      </c>
    </row>
    <row r="166" spans="1:5" ht="12.75">
      <c r="A166" s="3" t="s">
        <v>2</v>
      </c>
      <c r="B166" s="4">
        <v>33757</v>
      </c>
      <c r="C166" s="2"/>
      <c r="D166" s="2" t="s">
        <v>3</v>
      </c>
      <c r="E166" s="2"/>
    </row>
    <row r="168" spans="1:5" ht="12.75">
      <c r="A168" s="5"/>
      <c r="B168" s="6" t="s">
        <v>4</v>
      </c>
      <c r="C168" s="6" t="s">
        <v>5</v>
      </c>
      <c r="D168" s="7" t="s">
        <v>6</v>
      </c>
      <c r="E168" s="7" t="s">
        <v>7</v>
      </c>
    </row>
    <row r="169" spans="1:5" ht="12.75">
      <c r="A169" s="1">
        <v>1</v>
      </c>
      <c r="B169" s="8">
        <v>20</v>
      </c>
      <c r="C169" s="1">
        <f aca="true" t="shared" si="20" ref="C169:C178">B169*2.54</f>
        <v>50.8</v>
      </c>
      <c r="D169" s="8">
        <v>6.2</v>
      </c>
      <c r="E169" s="9">
        <f aca="true" t="shared" si="21" ref="E169:E178">D169/B169</f>
        <v>0.31</v>
      </c>
    </row>
    <row r="170" spans="1:5" ht="12.75">
      <c r="A170" s="1">
        <v>2</v>
      </c>
      <c r="B170" s="8">
        <v>20.5</v>
      </c>
      <c r="C170" s="1">
        <f t="shared" si="20"/>
        <v>52.07</v>
      </c>
      <c r="D170" s="8">
        <v>7.2</v>
      </c>
      <c r="E170" s="9">
        <f t="shared" si="21"/>
        <v>0.351219512195122</v>
      </c>
    </row>
    <row r="171" spans="1:5" ht="12.75">
      <c r="A171" s="1">
        <v>3</v>
      </c>
      <c r="B171" s="8">
        <v>20.5</v>
      </c>
      <c r="C171" s="1">
        <f t="shared" si="20"/>
        <v>52.07</v>
      </c>
      <c r="D171" s="8">
        <v>6.5</v>
      </c>
      <c r="E171" s="9">
        <f t="shared" si="21"/>
        <v>0.3170731707317073</v>
      </c>
    </row>
    <row r="172" spans="1:5" ht="12.75">
      <c r="A172" s="1">
        <v>4</v>
      </c>
      <c r="B172" s="8">
        <v>20.5</v>
      </c>
      <c r="C172" s="1">
        <f t="shared" si="20"/>
        <v>52.07</v>
      </c>
      <c r="D172" s="8">
        <v>9.1</v>
      </c>
      <c r="E172" s="9">
        <f t="shared" si="21"/>
        <v>0.44390243902439025</v>
      </c>
    </row>
    <row r="173" spans="1:5" ht="12.75">
      <c r="A173" s="1">
        <v>5</v>
      </c>
      <c r="B173" s="8">
        <v>20</v>
      </c>
      <c r="C173" s="1">
        <f t="shared" si="20"/>
        <v>50.8</v>
      </c>
      <c r="D173" s="8">
        <v>4.9</v>
      </c>
      <c r="E173" s="9">
        <f t="shared" si="21"/>
        <v>0.24500000000000002</v>
      </c>
    </row>
    <row r="174" spans="1:5" ht="12.75">
      <c r="A174" s="1">
        <v>6</v>
      </c>
      <c r="B174" s="8">
        <v>20</v>
      </c>
      <c r="C174" s="1">
        <f t="shared" si="20"/>
        <v>50.8</v>
      </c>
      <c r="D174" s="8">
        <v>5.9</v>
      </c>
      <c r="E174" s="9">
        <f t="shared" si="21"/>
        <v>0.29500000000000004</v>
      </c>
    </row>
    <row r="175" spans="1:5" ht="12.75">
      <c r="A175" s="1">
        <v>7</v>
      </c>
      <c r="B175" s="8">
        <v>17.5</v>
      </c>
      <c r="C175" s="1">
        <f t="shared" si="20"/>
        <v>44.45</v>
      </c>
      <c r="D175" s="8">
        <v>5.8</v>
      </c>
      <c r="E175" s="9">
        <f t="shared" si="21"/>
        <v>0.3314285714285714</v>
      </c>
    </row>
    <row r="176" spans="1:5" ht="12.75">
      <c r="A176" s="1">
        <v>8</v>
      </c>
      <c r="B176" s="8">
        <v>20.5</v>
      </c>
      <c r="C176" s="1">
        <f t="shared" si="20"/>
        <v>52.07</v>
      </c>
      <c r="D176" s="8">
        <v>6.9</v>
      </c>
      <c r="E176" s="9">
        <f t="shared" si="21"/>
        <v>0.33658536585365856</v>
      </c>
    </row>
    <row r="177" spans="1:5" ht="12.75">
      <c r="A177" s="1">
        <v>9</v>
      </c>
      <c r="B177" s="8">
        <v>21</v>
      </c>
      <c r="C177" s="1">
        <f t="shared" si="20"/>
        <v>53.34</v>
      </c>
      <c r="D177" s="8">
        <v>8.5</v>
      </c>
      <c r="E177" s="9">
        <f t="shared" si="21"/>
        <v>0.40476190476190477</v>
      </c>
    </row>
    <row r="178" spans="1:5" ht="12.75">
      <c r="A178" s="1">
        <v>10</v>
      </c>
      <c r="B178" s="8">
        <v>20</v>
      </c>
      <c r="C178" s="1">
        <f t="shared" si="20"/>
        <v>50.8</v>
      </c>
      <c r="D178" s="8">
        <v>6.1</v>
      </c>
      <c r="E178" s="9">
        <f t="shared" si="21"/>
        <v>0.305</v>
      </c>
    </row>
    <row r="179" spans="1:5" ht="12.75">
      <c r="A179" s="2" t="s">
        <v>8</v>
      </c>
      <c r="B179" s="10">
        <f>AVERAGE(B169:B178)</f>
        <v>20.05</v>
      </c>
      <c r="C179" s="10">
        <f>AVERAGE(C169:C178)</f>
        <v>50.92700000000001</v>
      </c>
      <c r="D179" s="11">
        <f>AVERAGE(D169:D178)</f>
        <v>6.709999999999999</v>
      </c>
      <c r="E179" s="12">
        <f>AVERAGE(E169:E178)</f>
        <v>0.33399709639953545</v>
      </c>
    </row>
    <row r="180" spans="1:5" ht="12.75">
      <c r="A180" s="2"/>
      <c r="B180" s="10"/>
      <c r="C180" s="10"/>
      <c r="D180" s="11"/>
      <c r="E180" s="12"/>
    </row>
    <row r="181" spans="1:6" ht="12.75">
      <c r="A181" s="2" t="s">
        <v>0</v>
      </c>
      <c r="B181" s="2"/>
      <c r="C181" s="2" t="s">
        <v>23</v>
      </c>
      <c r="D181" s="2"/>
      <c r="E181" s="2"/>
      <c r="F181" t="s">
        <v>63</v>
      </c>
    </row>
    <row r="182" spans="1:5" ht="12.75">
      <c r="A182" s="3" t="s">
        <v>2</v>
      </c>
      <c r="B182" s="4">
        <v>33758</v>
      </c>
      <c r="C182" s="2"/>
      <c r="D182" s="2" t="s">
        <v>3</v>
      </c>
      <c r="E182" s="2" t="s">
        <v>79</v>
      </c>
    </row>
    <row r="184" spans="1:5" ht="12.75">
      <c r="A184" s="5"/>
      <c r="B184" s="6" t="s">
        <v>4</v>
      </c>
      <c r="C184" s="6" t="s">
        <v>5</v>
      </c>
      <c r="D184" s="7" t="s">
        <v>6</v>
      </c>
      <c r="E184" s="7" t="s">
        <v>7</v>
      </c>
    </row>
    <row r="185" spans="1:5" ht="12.75">
      <c r="A185" s="1">
        <v>1</v>
      </c>
      <c r="B185" s="8">
        <v>21.5</v>
      </c>
      <c r="C185" s="1">
        <f aca="true" t="shared" si="22" ref="C185:C194">B185*2.54</f>
        <v>54.61</v>
      </c>
      <c r="D185" s="8">
        <v>7.3</v>
      </c>
      <c r="E185" s="9">
        <f aca="true" t="shared" si="23" ref="E185:E194">D185/B185</f>
        <v>0.3395348837209302</v>
      </c>
    </row>
    <row r="186" spans="1:5" ht="12.75">
      <c r="A186" s="1">
        <v>2</v>
      </c>
      <c r="B186" s="8">
        <v>21</v>
      </c>
      <c r="C186" s="1">
        <f t="shared" si="22"/>
        <v>53.34</v>
      </c>
      <c r="D186" s="8">
        <v>8.8</v>
      </c>
      <c r="E186" s="9">
        <f t="shared" si="23"/>
        <v>0.41904761904761906</v>
      </c>
    </row>
    <row r="187" spans="1:5" ht="12.75">
      <c r="A187" s="1">
        <v>3</v>
      </c>
      <c r="B187" s="8">
        <v>20.5</v>
      </c>
      <c r="C187" s="1">
        <f t="shared" si="22"/>
        <v>52.07</v>
      </c>
      <c r="D187" s="8">
        <v>8</v>
      </c>
      <c r="E187" s="9">
        <f t="shared" si="23"/>
        <v>0.3902439024390244</v>
      </c>
    </row>
    <row r="188" spans="1:5" ht="12.75">
      <c r="A188" s="1">
        <v>4</v>
      </c>
      <c r="B188" s="8">
        <v>20</v>
      </c>
      <c r="C188" s="1">
        <f t="shared" si="22"/>
        <v>50.8</v>
      </c>
      <c r="D188" s="8">
        <v>8.3</v>
      </c>
      <c r="E188" s="9">
        <f t="shared" si="23"/>
        <v>0.41500000000000004</v>
      </c>
    </row>
    <row r="189" spans="1:5" ht="12.75">
      <c r="A189" s="1">
        <v>5</v>
      </c>
      <c r="B189" s="8">
        <v>20</v>
      </c>
      <c r="C189" s="1">
        <f t="shared" si="22"/>
        <v>50.8</v>
      </c>
      <c r="D189" s="8">
        <v>5.7</v>
      </c>
      <c r="E189" s="9">
        <f t="shared" si="23"/>
        <v>0.28500000000000003</v>
      </c>
    </row>
    <row r="190" spans="1:5" ht="12.75">
      <c r="A190" s="1">
        <v>6</v>
      </c>
      <c r="B190" s="8">
        <v>20</v>
      </c>
      <c r="C190" s="1">
        <f t="shared" si="22"/>
        <v>50.8</v>
      </c>
      <c r="D190" s="8">
        <v>6.5</v>
      </c>
      <c r="E190" s="9">
        <f t="shared" si="23"/>
        <v>0.325</v>
      </c>
    </row>
    <row r="191" spans="1:5" ht="12.75">
      <c r="A191" s="1">
        <v>7</v>
      </c>
      <c r="B191" s="8">
        <v>17.5</v>
      </c>
      <c r="C191" s="1">
        <f t="shared" si="22"/>
        <v>44.45</v>
      </c>
      <c r="D191" s="8">
        <v>7.3</v>
      </c>
      <c r="E191" s="9">
        <f t="shared" si="23"/>
        <v>0.41714285714285715</v>
      </c>
    </row>
    <row r="192" spans="1:5" ht="12.75">
      <c r="A192" s="1">
        <v>8</v>
      </c>
      <c r="B192" s="8">
        <v>19</v>
      </c>
      <c r="C192" s="1">
        <f t="shared" si="22"/>
        <v>48.26</v>
      </c>
      <c r="D192" s="8">
        <v>7.4</v>
      </c>
      <c r="E192" s="9">
        <f t="shared" si="23"/>
        <v>0.38947368421052636</v>
      </c>
    </row>
    <row r="193" spans="1:5" ht="12.75">
      <c r="A193" s="1">
        <v>9</v>
      </c>
      <c r="B193" s="8">
        <v>18</v>
      </c>
      <c r="C193" s="1">
        <f t="shared" si="22"/>
        <v>45.72</v>
      </c>
      <c r="D193" s="8">
        <v>7.8</v>
      </c>
      <c r="E193" s="9">
        <f t="shared" si="23"/>
        <v>0.43333333333333335</v>
      </c>
    </row>
    <row r="194" spans="1:5" ht="12.75">
      <c r="A194" s="1">
        <v>10</v>
      </c>
      <c r="B194" s="8">
        <v>14</v>
      </c>
      <c r="C194" s="1">
        <f t="shared" si="22"/>
        <v>35.56</v>
      </c>
      <c r="D194" s="8">
        <v>5.3</v>
      </c>
      <c r="E194" s="9">
        <f t="shared" si="23"/>
        <v>0.37857142857142856</v>
      </c>
    </row>
    <row r="195" spans="1:5" ht="12.75">
      <c r="A195" s="2" t="s">
        <v>8</v>
      </c>
      <c r="B195" s="10">
        <f>AVERAGE(B185:B194)</f>
        <v>19.15</v>
      </c>
      <c r="C195" s="10">
        <f>AVERAGE(C185:C194)</f>
        <v>48.641000000000005</v>
      </c>
      <c r="D195" s="11">
        <f>AVERAGE(D185:D194)</f>
        <v>7.24</v>
      </c>
      <c r="E195" s="12">
        <f>AVERAGE(E185:E194)</f>
        <v>0.379234770846572</v>
      </c>
    </row>
    <row r="196" spans="1:5" ht="12.75">
      <c r="A196" s="1"/>
      <c r="B196" s="8"/>
      <c r="C196" s="1"/>
      <c r="D196" s="8"/>
      <c r="E196" s="9"/>
    </row>
    <row r="197" spans="1:6" ht="12.75">
      <c r="A197" s="2" t="s">
        <v>0</v>
      </c>
      <c r="B197" s="2"/>
      <c r="C197" s="2" t="s">
        <v>23</v>
      </c>
      <c r="D197" s="2"/>
      <c r="E197" s="2"/>
      <c r="F197" t="s">
        <v>62</v>
      </c>
    </row>
    <row r="198" spans="1:5" ht="12.75">
      <c r="A198" s="3" t="s">
        <v>2</v>
      </c>
      <c r="B198" s="4">
        <v>33759</v>
      </c>
      <c r="C198" s="2"/>
      <c r="D198" s="2" t="s">
        <v>3</v>
      </c>
      <c r="E198" s="2" t="s">
        <v>59</v>
      </c>
    </row>
    <row r="200" spans="1:5" ht="12.75">
      <c r="A200" s="5"/>
      <c r="B200" s="6" t="s">
        <v>4</v>
      </c>
      <c r="C200" s="6" t="s">
        <v>5</v>
      </c>
      <c r="D200" s="7" t="s">
        <v>6</v>
      </c>
      <c r="E200" s="7" t="s">
        <v>7</v>
      </c>
    </row>
    <row r="201" spans="1:5" ht="12.75">
      <c r="A201" s="1">
        <v>1</v>
      </c>
      <c r="B201" s="8">
        <v>17</v>
      </c>
      <c r="C201" s="1">
        <f aca="true" t="shared" si="24" ref="C201:C210">B201*2.54</f>
        <v>43.18</v>
      </c>
      <c r="D201" s="8">
        <v>5.9</v>
      </c>
      <c r="E201" s="9">
        <f aca="true" t="shared" si="25" ref="E201:E210">D201/B201</f>
        <v>0.3470588235294118</v>
      </c>
    </row>
    <row r="202" spans="1:5" ht="12.75">
      <c r="A202" s="1">
        <v>2</v>
      </c>
      <c r="B202" s="8">
        <v>17.5</v>
      </c>
      <c r="C202" s="1">
        <f t="shared" si="24"/>
        <v>44.45</v>
      </c>
      <c r="D202" s="8">
        <v>5.8</v>
      </c>
      <c r="E202" s="9">
        <f t="shared" si="25"/>
        <v>0.3314285714285714</v>
      </c>
    </row>
    <row r="203" spans="1:5" ht="12.75">
      <c r="A203" s="1">
        <v>3</v>
      </c>
      <c r="B203" s="8">
        <v>17</v>
      </c>
      <c r="C203" s="1">
        <f t="shared" si="24"/>
        <v>43.18</v>
      </c>
      <c r="D203" s="8">
        <v>5.8</v>
      </c>
      <c r="E203" s="9">
        <f t="shared" si="25"/>
        <v>0.3411764705882353</v>
      </c>
    </row>
    <row r="204" spans="1:5" ht="12.75">
      <c r="A204" s="1">
        <v>4</v>
      </c>
      <c r="B204" s="8">
        <v>16</v>
      </c>
      <c r="C204" s="1">
        <f t="shared" si="24"/>
        <v>40.64</v>
      </c>
      <c r="D204" s="8">
        <v>6.1</v>
      </c>
      <c r="E204" s="9">
        <f t="shared" si="25"/>
        <v>0.38125</v>
      </c>
    </row>
    <row r="205" spans="1:5" ht="12.75">
      <c r="A205" s="1">
        <v>5</v>
      </c>
      <c r="B205" s="8">
        <v>20</v>
      </c>
      <c r="C205" s="1">
        <f t="shared" si="24"/>
        <v>50.8</v>
      </c>
      <c r="D205" s="8">
        <v>7</v>
      </c>
      <c r="E205" s="9">
        <f t="shared" si="25"/>
        <v>0.35</v>
      </c>
    </row>
    <row r="206" spans="1:5" ht="12.75">
      <c r="A206" s="1">
        <v>6</v>
      </c>
      <c r="B206" s="8">
        <v>20</v>
      </c>
      <c r="C206" s="1">
        <f t="shared" si="24"/>
        <v>50.8</v>
      </c>
      <c r="D206" s="8">
        <v>7</v>
      </c>
      <c r="E206" s="9">
        <f t="shared" si="25"/>
        <v>0.35</v>
      </c>
    </row>
    <row r="207" spans="1:5" ht="12.75">
      <c r="A207" s="1">
        <v>7</v>
      </c>
      <c r="B207" s="8">
        <v>18</v>
      </c>
      <c r="C207" s="1">
        <f t="shared" si="24"/>
        <v>45.72</v>
      </c>
      <c r="D207" s="8">
        <v>6.1</v>
      </c>
      <c r="E207" s="9">
        <f t="shared" si="25"/>
        <v>0.33888888888888885</v>
      </c>
    </row>
    <row r="208" spans="1:5" ht="12.75">
      <c r="A208" s="1">
        <v>8</v>
      </c>
      <c r="B208" s="8">
        <v>18.5</v>
      </c>
      <c r="C208" s="1">
        <f t="shared" si="24"/>
        <v>46.99</v>
      </c>
      <c r="D208" s="8">
        <v>6.8</v>
      </c>
      <c r="E208" s="9">
        <f t="shared" si="25"/>
        <v>0.36756756756756753</v>
      </c>
    </row>
    <row r="209" spans="1:5" ht="12.75">
      <c r="A209" s="1">
        <v>9</v>
      </c>
      <c r="B209" s="8">
        <v>15</v>
      </c>
      <c r="C209" s="1">
        <f t="shared" si="24"/>
        <v>38.1</v>
      </c>
      <c r="D209" s="8">
        <v>4.3</v>
      </c>
      <c r="E209" s="9">
        <f t="shared" si="25"/>
        <v>0.2866666666666667</v>
      </c>
    </row>
    <row r="210" spans="1:5" ht="12.75">
      <c r="A210" s="1">
        <v>10</v>
      </c>
      <c r="B210" s="8">
        <v>9.5</v>
      </c>
      <c r="C210" s="1">
        <f t="shared" si="24"/>
        <v>24.13</v>
      </c>
      <c r="D210" s="8">
        <v>3.8</v>
      </c>
      <c r="E210" s="9">
        <f t="shared" si="25"/>
        <v>0.39999999999999997</v>
      </c>
    </row>
    <row r="211" spans="1:5" ht="12.75">
      <c r="A211" s="2" t="s">
        <v>8</v>
      </c>
      <c r="B211" s="10">
        <f>AVERAGE(B201:B210)</f>
        <v>16.85</v>
      </c>
      <c r="C211" s="10">
        <f>AVERAGE(C201:C210)</f>
        <v>42.799</v>
      </c>
      <c r="D211" s="11">
        <f>AVERAGE(D201:D210)</f>
        <v>5.859999999999999</v>
      </c>
      <c r="E211" s="12">
        <f>AVERAGE(E201:E210)</f>
        <v>0.3494036988669342</v>
      </c>
    </row>
    <row r="213" spans="1:6" ht="12.75">
      <c r="A213" s="2" t="s">
        <v>0</v>
      </c>
      <c r="B213" s="2"/>
      <c r="C213" s="2" t="s">
        <v>23</v>
      </c>
      <c r="D213" s="2"/>
      <c r="E213" s="2"/>
      <c r="F213" t="s">
        <v>63</v>
      </c>
    </row>
    <row r="214" spans="1:5" ht="12.75">
      <c r="A214" s="3" t="s">
        <v>2</v>
      </c>
      <c r="B214" s="4">
        <v>33760</v>
      </c>
      <c r="C214" s="2"/>
      <c r="D214" s="2" t="s">
        <v>3</v>
      </c>
      <c r="E214" s="2" t="s">
        <v>37</v>
      </c>
    </row>
    <row r="216" spans="1:5" ht="12.75">
      <c r="A216" s="5"/>
      <c r="B216" s="6" t="s">
        <v>4</v>
      </c>
      <c r="C216" s="6" t="s">
        <v>5</v>
      </c>
      <c r="D216" s="7" t="s">
        <v>6</v>
      </c>
      <c r="E216" s="7" t="s">
        <v>7</v>
      </c>
    </row>
    <row r="217" spans="1:5" ht="12.75">
      <c r="A217" s="1">
        <v>1</v>
      </c>
      <c r="B217" s="8">
        <v>19</v>
      </c>
      <c r="C217" s="1">
        <f aca="true" t="shared" si="26" ref="C217:C226">B217*2.54</f>
        <v>48.26</v>
      </c>
      <c r="D217" s="8">
        <v>5.9</v>
      </c>
      <c r="E217" s="9">
        <f aca="true" t="shared" si="27" ref="E217:E226">D217/B217</f>
        <v>0.3105263157894737</v>
      </c>
    </row>
    <row r="218" spans="1:5" ht="12.75">
      <c r="A218" s="1">
        <v>2</v>
      </c>
      <c r="B218" s="8">
        <v>18</v>
      </c>
      <c r="C218" s="1">
        <f t="shared" si="26"/>
        <v>45.72</v>
      </c>
      <c r="D218" s="8">
        <v>6.5</v>
      </c>
      <c r="E218" s="9">
        <f t="shared" si="27"/>
        <v>0.3611111111111111</v>
      </c>
    </row>
    <row r="219" spans="1:5" ht="12.75">
      <c r="A219" s="1">
        <v>3</v>
      </c>
      <c r="B219" s="8">
        <v>17</v>
      </c>
      <c r="C219" s="1">
        <f t="shared" si="26"/>
        <v>43.18</v>
      </c>
      <c r="D219" s="8">
        <v>6.2</v>
      </c>
      <c r="E219" s="9">
        <f t="shared" si="27"/>
        <v>0.3647058823529412</v>
      </c>
    </row>
    <row r="220" spans="1:5" ht="12.75">
      <c r="A220" s="1">
        <v>4</v>
      </c>
      <c r="B220" s="8">
        <v>18</v>
      </c>
      <c r="C220" s="1">
        <f t="shared" si="26"/>
        <v>45.72</v>
      </c>
      <c r="D220" s="8">
        <v>8</v>
      </c>
      <c r="E220" s="9">
        <f t="shared" si="27"/>
        <v>0.4444444444444444</v>
      </c>
    </row>
    <row r="221" spans="1:5" ht="12.75">
      <c r="A221" s="1">
        <v>5</v>
      </c>
      <c r="B221" s="8">
        <v>17</v>
      </c>
      <c r="C221" s="1">
        <f t="shared" si="26"/>
        <v>43.18</v>
      </c>
      <c r="D221" s="8">
        <v>4.7</v>
      </c>
      <c r="E221" s="9">
        <f t="shared" si="27"/>
        <v>0.27647058823529413</v>
      </c>
    </row>
    <row r="222" spans="1:5" ht="12.75">
      <c r="A222" s="1">
        <v>6</v>
      </c>
      <c r="B222" s="8">
        <v>15.5</v>
      </c>
      <c r="C222" s="1">
        <f t="shared" si="26"/>
        <v>39.37</v>
      </c>
      <c r="D222" s="8">
        <v>4.2</v>
      </c>
      <c r="E222" s="9">
        <f t="shared" si="27"/>
        <v>0.2709677419354839</v>
      </c>
    </row>
    <row r="223" spans="1:5" ht="12.75">
      <c r="A223" s="1">
        <v>7</v>
      </c>
      <c r="B223" s="8">
        <v>20</v>
      </c>
      <c r="C223" s="1">
        <f t="shared" si="26"/>
        <v>50.8</v>
      </c>
      <c r="D223" s="8">
        <v>6.6</v>
      </c>
      <c r="E223" s="9">
        <f t="shared" si="27"/>
        <v>0.32999999999999996</v>
      </c>
    </row>
    <row r="224" spans="1:5" ht="12.75">
      <c r="A224" s="1">
        <v>8</v>
      </c>
      <c r="B224" s="8">
        <v>11</v>
      </c>
      <c r="C224" s="1">
        <f t="shared" si="26"/>
        <v>27.94</v>
      </c>
      <c r="D224" s="8">
        <v>3.3</v>
      </c>
      <c r="E224" s="9">
        <f t="shared" si="27"/>
        <v>0.3</v>
      </c>
    </row>
    <row r="225" spans="1:5" ht="12.75">
      <c r="A225" s="1">
        <v>9</v>
      </c>
      <c r="B225" s="8">
        <v>12</v>
      </c>
      <c r="C225" s="1">
        <f t="shared" si="26"/>
        <v>30.48</v>
      </c>
      <c r="D225" s="8">
        <v>3.3</v>
      </c>
      <c r="E225" s="9">
        <f t="shared" si="27"/>
        <v>0.27499999999999997</v>
      </c>
    </row>
    <row r="226" spans="1:5" ht="12.75">
      <c r="A226" s="1">
        <v>10</v>
      </c>
      <c r="B226" s="8">
        <v>13</v>
      </c>
      <c r="C226" s="1">
        <f t="shared" si="26"/>
        <v>33.02</v>
      </c>
      <c r="D226" s="8">
        <v>4.5</v>
      </c>
      <c r="E226" s="9">
        <f t="shared" si="27"/>
        <v>0.34615384615384615</v>
      </c>
    </row>
    <row r="227" spans="1:5" ht="12.75">
      <c r="A227" s="2" t="s">
        <v>8</v>
      </c>
      <c r="B227" s="10">
        <f>AVERAGE(B217:B226)</f>
        <v>16.05</v>
      </c>
      <c r="C227" s="10">
        <f>AVERAGE(C217:C226)</f>
        <v>40.767</v>
      </c>
      <c r="D227" s="11">
        <f>AVERAGE(D217:D226)</f>
        <v>5.319999999999999</v>
      </c>
      <c r="E227" s="12">
        <f>AVERAGE(E217:E226)</f>
        <v>0.32793799300225945</v>
      </c>
    </row>
    <row r="229" spans="1:6" ht="12.75">
      <c r="A229" s="2" t="s">
        <v>0</v>
      </c>
      <c r="B229" s="2"/>
      <c r="C229" s="2" t="s">
        <v>23</v>
      </c>
      <c r="D229" s="2"/>
      <c r="E229" s="2"/>
      <c r="F229" t="s">
        <v>63</v>
      </c>
    </row>
    <row r="230" spans="1:5" ht="12.75">
      <c r="A230" s="3" t="s">
        <v>2</v>
      </c>
      <c r="B230" s="4">
        <v>33761</v>
      </c>
      <c r="C230" s="2"/>
      <c r="D230" s="2" t="s">
        <v>3</v>
      </c>
      <c r="E230" s="2"/>
    </row>
    <row r="232" spans="1:5" ht="12.75">
      <c r="A232" s="5"/>
      <c r="B232" s="6" t="s">
        <v>4</v>
      </c>
      <c r="C232" s="6" t="s">
        <v>5</v>
      </c>
      <c r="D232" s="7" t="s">
        <v>6</v>
      </c>
      <c r="E232" s="7" t="s">
        <v>7</v>
      </c>
    </row>
    <row r="233" spans="1:5" ht="12.75">
      <c r="A233" s="1">
        <v>1</v>
      </c>
      <c r="B233" s="8">
        <v>18</v>
      </c>
      <c r="C233" s="1">
        <f aca="true" t="shared" si="28" ref="C233:C242">B233*2.54</f>
        <v>45.72</v>
      </c>
      <c r="D233" s="8">
        <v>5.5</v>
      </c>
      <c r="E233" s="9">
        <f aca="true" t="shared" si="29" ref="E233:E242">D233/B233</f>
        <v>0.3055555555555556</v>
      </c>
    </row>
    <row r="234" spans="1:5" ht="12.75">
      <c r="A234" s="1">
        <v>2</v>
      </c>
      <c r="B234" s="8">
        <v>16.5</v>
      </c>
      <c r="C234" s="1">
        <f t="shared" si="28"/>
        <v>41.910000000000004</v>
      </c>
      <c r="D234" s="8">
        <v>4.7</v>
      </c>
      <c r="E234" s="9">
        <f t="shared" si="29"/>
        <v>0.28484848484848485</v>
      </c>
    </row>
    <row r="235" spans="1:5" ht="12.75">
      <c r="A235" s="1">
        <v>3</v>
      </c>
      <c r="B235" s="8">
        <v>14.5</v>
      </c>
      <c r="C235" s="1">
        <f t="shared" si="28"/>
        <v>36.83</v>
      </c>
      <c r="D235" s="8">
        <v>4.9</v>
      </c>
      <c r="E235" s="9">
        <f t="shared" si="29"/>
        <v>0.33793103448275863</v>
      </c>
    </row>
    <row r="236" spans="1:5" ht="12.75">
      <c r="A236" s="1">
        <v>4</v>
      </c>
      <c r="B236" s="8">
        <v>16.5</v>
      </c>
      <c r="C236" s="1">
        <f t="shared" si="28"/>
        <v>41.910000000000004</v>
      </c>
      <c r="D236" s="8">
        <v>5.5</v>
      </c>
      <c r="E236" s="9">
        <f t="shared" si="29"/>
        <v>0.3333333333333333</v>
      </c>
    </row>
    <row r="237" spans="1:5" ht="12.75">
      <c r="A237" s="1">
        <v>5</v>
      </c>
      <c r="B237" s="8">
        <v>16</v>
      </c>
      <c r="C237" s="1">
        <f t="shared" si="28"/>
        <v>40.64</v>
      </c>
      <c r="D237" s="8">
        <v>5</v>
      </c>
      <c r="E237" s="9">
        <f t="shared" si="29"/>
        <v>0.3125</v>
      </c>
    </row>
    <row r="238" spans="1:5" ht="12.75">
      <c r="A238" s="1">
        <v>6</v>
      </c>
      <c r="B238" s="8">
        <v>19</v>
      </c>
      <c r="C238" s="1">
        <f t="shared" si="28"/>
        <v>48.26</v>
      </c>
      <c r="D238" s="8">
        <v>6.5</v>
      </c>
      <c r="E238" s="9">
        <f t="shared" si="29"/>
        <v>0.34210526315789475</v>
      </c>
    </row>
    <row r="239" spans="1:5" ht="12.75">
      <c r="A239" s="1">
        <v>7</v>
      </c>
      <c r="B239" s="8">
        <v>14.5</v>
      </c>
      <c r="C239" s="1">
        <f t="shared" si="28"/>
        <v>36.83</v>
      </c>
      <c r="D239" s="8">
        <v>5</v>
      </c>
      <c r="E239" s="9">
        <f t="shared" si="29"/>
        <v>0.3448275862068966</v>
      </c>
    </row>
    <row r="240" spans="1:5" ht="12.75">
      <c r="A240" s="1">
        <v>8</v>
      </c>
      <c r="B240" s="8">
        <v>15</v>
      </c>
      <c r="C240" s="1">
        <f t="shared" si="28"/>
        <v>38.1</v>
      </c>
      <c r="D240" s="8">
        <v>4.1</v>
      </c>
      <c r="E240" s="9">
        <f t="shared" si="29"/>
        <v>0.2733333333333333</v>
      </c>
    </row>
    <row r="241" spans="1:5" ht="12.75">
      <c r="A241" s="1">
        <v>9</v>
      </c>
      <c r="B241" s="8">
        <v>14</v>
      </c>
      <c r="C241" s="1">
        <f t="shared" si="28"/>
        <v>35.56</v>
      </c>
      <c r="D241" s="8">
        <v>4.6</v>
      </c>
      <c r="E241" s="9">
        <f t="shared" si="29"/>
        <v>0.32857142857142857</v>
      </c>
    </row>
    <row r="242" spans="1:5" ht="12.75">
      <c r="A242" s="1">
        <v>10</v>
      </c>
      <c r="B242" s="8">
        <v>13.5</v>
      </c>
      <c r="C242" s="1">
        <f t="shared" si="28"/>
        <v>34.29</v>
      </c>
      <c r="D242" s="8">
        <v>4</v>
      </c>
      <c r="E242" s="9">
        <f t="shared" si="29"/>
        <v>0.2962962962962963</v>
      </c>
    </row>
    <row r="243" spans="1:5" ht="12.75">
      <c r="A243" s="2" t="s">
        <v>8</v>
      </c>
      <c r="B243" s="10">
        <f>AVERAGE(B233:B242)</f>
        <v>15.75</v>
      </c>
      <c r="C243" s="10">
        <f>AVERAGE(C233:C242)</f>
        <v>40.005</v>
      </c>
      <c r="D243" s="11">
        <f>AVERAGE(D233:D242)</f>
        <v>4.98</v>
      </c>
      <c r="E243" s="12">
        <f>AVERAGE(E233:E242)</f>
        <v>0.31593023157859823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44"/>
  <sheetViews>
    <sheetView workbookViewId="0" topLeftCell="A1">
      <selection activeCell="R11" sqref="R11"/>
    </sheetView>
  </sheetViews>
  <sheetFormatPr defaultColWidth="9.140625" defaultRowHeight="12.75"/>
  <cols>
    <col min="1" max="1" width="9.140625" style="1" bestFit="1" customWidth="1"/>
    <col min="2" max="2" width="13.421875" style="1" customWidth="1"/>
    <col min="3" max="3" width="9.140625" style="1" customWidth="1"/>
    <col min="4" max="4" width="13.421875" style="1" customWidth="1"/>
    <col min="5" max="5" width="9.140625" style="1" customWidth="1"/>
    <col min="6" max="6" width="13.421875" style="1" customWidth="1"/>
    <col min="7" max="7" width="9.140625" style="1" customWidth="1"/>
    <col min="8" max="8" width="13.421875" style="1" customWidth="1"/>
    <col min="9" max="9" width="9.140625" style="1" customWidth="1"/>
    <col min="10" max="10" width="13.421875" style="1" customWidth="1"/>
    <col min="11" max="11" width="9.140625" style="1" customWidth="1"/>
    <col min="12" max="12" width="13.421875" style="1" customWidth="1"/>
    <col min="13" max="13" width="9.140625" style="1" customWidth="1"/>
    <col min="14" max="14" width="13.421875" style="1" customWidth="1"/>
    <col min="15" max="15" width="9.140625" style="1" customWidth="1"/>
    <col min="16" max="16" width="13.421875" style="1" customWidth="1"/>
    <col min="17" max="17" width="9.140625" style="1" customWidth="1"/>
    <col min="18" max="18" width="13.421875" style="1" customWidth="1"/>
    <col min="19" max="21" width="9.140625" style="1" customWidth="1"/>
    <col min="22" max="22" width="13.421875" style="1" customWidth="1"/>
    <col min="23" max="16384" width="9.140625" style="1" customWidth="1"/>
  </cols>
  <sheetData>
    <row r="2" spans="1:24" s="13" customFormat="1" ht="12.75">
      <c r="A2" s="32" t="s">
        <v>1</v>
      </c>
      <c r="B2" s="32"/>
      <c r="C2" s="32" t="s">
        <v>9</v>
      </c>
      <c r="D2" s="32"/>
      <c r="E2" s="32" t="s">
        <v>10</v>
      </c>
      <c r="F2" s="32"/>
      <c r="G2" s="32" t="s">
        <v>11</v>
      </c>
      <c r="H2" s="32"/>
      <c r="I2" s="32" t="s">
        <v>31</v>
      </c>
      <c r="J2" s="32"/>
      <c r="K2" s="32" t="s">
        <v>12</v>
      </c>
      <c r="L2" s="32"/>
      <c r="M2" s="32" t="s">
        <v>15</v>
      </c>
      <c r="N2" s="32"/>
      <c r="O2" s="32" t="s">
        <v>22</v>
      </c>
      <c r="P2" s="32"/>
      <c r="Q2" s="32" t="s">
        <v>27</v>
      </c>
      <c r="R2" s="32"/>
      <c r="S2" s="32" t="s">
        <v>84</v>
      </c>
      <c r="T2" s="32"/>
      <c r="U2" s="32" t="s">
        <v>35</v>
      </c>
      <c r="V2" s="32"/>
      <c r="W2" s="32"/>
      <c r="X2" s="32"/>
    </row>
    <row r="3" spans="1:22" ht="12.75">
      <c r="A3" s="1" t="s">
        <v>13</v>
      </c>
      <c r="B3" s="1" t="s">
        <v>14</v>
      </c>
      <c r="C3" s="1" t="s">
        <v>13</v>
      </c>
      <c r="D3" s="1" t="s">
        <v>14</v>
      </c>
      <c r="E3" s="1" t="s">
        <v>13</v>
      </c>
      <c r="F3" s="1" t="s">
        <v>14</v>
      </c>
      <c r="G3" s="1" t="s">
        <v>13</v>
      </c>
      <c r="H3" s="1" t="s">
        <v>14</v>
      </c>
      <c r="I3" s="1" t="s">
        <v>13</v>
      </c>
      <c r="J3" s="1" t="s">
        <v>14</v>
      </c>
      <c r="K3" s="1" t="s">
        <v>13</v>
      </c>
      <c r="L3" s="1" t="s">
        <v>14</v>
      </c>
      <c r="M3" s="1" t="s">
        <v>13</v>
      </c>
      <c r="N3" s="1" t="s">
        <v>14</v>
      </c>
      <c r="O3" s="1" t="s">
        <v>13</v>
      </c>
      <c r="P3" s="1" t="s">
        <v>14</v>
      </c>
      <c r="Q3" s="1" t="s">
        <v>13</v>
      </c>
      <c r="R3" s="1" t="s">
        <v>14</v>
      </c>
      <c r="U3" s="1" t="s">
        <v>13</v>
      </c>
      <c r="V3" s="1" t="s">
        <v>14</v>
      </c>
    </row>
    <row r="5" spans="1:22" ht="12.75">
      <c r="A5" s="14">
        <v>33944</v>
      </c>
      <c r="B5" s="1">
        <v>2.62</v>
      </c>
      <c r="C5" s="14">
        <v>33944</v>
      </c>
      <c r="D5" s="1">
        <v>2.35</v>
      </c>
      <c r="E5" s="14">
        <v>33944</v>
      </c>
      <c r="F5" s="1">
        <v>4.34</v>
      </c>
      <c r="G5" s="14">
        <v>33944</v>
      </c>
      <c r="H5" s="1">
        <v>3.27</v>
      </c>
      <c r="I5" s="14">
        <v>33650</v>
      </c>
      <c r="J5" s="1">
        <v>1.42</v>
      </c>
      <c r="K5" s="14">
        <v>33650</v>
      </c>
      <c r="L5" s="1">
        <v>1</v>
      </c>
      <c r="M5" s="14">
        <v>33944</v>
      </c>
      <c r="N5" s="1">
        <v>4.44</v>
      </c>
      <c r="O5" s="14">
        <v>33944</v>
      </c>
      <c r="P5" s="1">
        <v>4.46</v>
      </c>
      <c r="Q5" s="14">
        <v>33946</v>
      </c>
      <c r="R5" s="1">
        <v>2.04</v>
      </c>
      <c r="S5" s="14">
        <v>33720</v>
      </c>
      <c r="T5" s="1">
        <v>16.31</v>
      </c>
      <c r="U5" s="14">
        <v>33740</v>
      </c>
      <c r="V5" s="1">
        <v>6.96</v>
      </c>
    </row>
    <row r="6" spans="1:21" ht="12.75">
      <c r="A6" s="14"/>
      <c r="C6" s="14"/>
      <c r="E6" s="14"/>
      <c r="G6" s="14"/>
      <c r="I6" s="14"/>
      <c r="K6" s="14"/>
      <c r="M6" s="14"/>
      <c r="O6" s="14"/>
      <c r="Q6" s="14"/>
      <c r="U6" s="14"/>
    </row>
    <row r="7" spans="1:21" ht="12.75">
      <c r="A7" s="14">
        <v>33649</v>
      </c>
      <c r="B7" s="1">
        <v>4.13</v>
      </c>
      <c r="C7" s="14">
        <v>33649</v>
      </c>
      <c r="D7" s="1">
        <v>3.95</v>
      </c>
      <c r="E7" s="14">
        <v>33649</v>
      </c>
      <c r="F7" s="1">
        <v>3.82</v>
      </c>
      <c r="G7" s="14">
        <v>33649</v>
      </c>
      <c r="H7" s="1">
        <v>3.81</v>
      </c>
      <c r="I7" s="14">
        <v>33744</v>
      </c>
      <c r="J7" s="1">
        <v>3.08</v>
      </c>
      <c r="K7" s="14">
        <v>33739</v>
      </c>
      <c r="L7" s="1">
        <v>3.15</v>
      </c>
      <c r="M7" s="14">
        <v>33649</v>
      </c>
      <c r="N7" s="1">
        <v>5.04</v>
      </c>
      <c r="O7" s="14">
        <v>33649</v>
      </c>
      <c r="P7" s="1">
        <v>4.38</v>
      </c>
      <c r="Q7" s="14">
        <v>33720</v>
      </c>
      <c r="R7" s="1">
        <v>1.3</v>
      </c>
      <c r="U7" s="14"/>
    </row>
    <row r="8" spans="1:18" ht="12.75">
      <c r="A8" s="14"/>
      <c r="C8" s="14"/>
      <c r="E8" s="14"/>
      <c r="G8" s="14"/>
      <c r="K8" s="14">
        <v>33744</v>
      </c>
      <c r="L8" s="1">
        <v>2.64</v>
      </c>
      <c r="M8" s="14"/>
      <c r="O8" s="14"/>
      <c r="Q8" s="14">
        <v>33739</v>
      </c>
      <c r="R8" s="1">
        <v>2.3</v>
      </c>
    </row>
    <row r="9" spans="1:21" ht="12.75">
      <c r="A9" s="14">
        <v>33740</v>
      </c>
      <c r="B9" s="1">
        <v>6.15</v>
      </c>
      <c r="C9" s="14">
        <v>33741</v>
      </c>
      <c r="D9" s="1">
        <v>4.6</v>
      </c>
      <c r="E9" s="14">
        <v>33741</v>
      </c>
      <c r="F9" s="1">
        <v>4.7</v>
      </c>
      <c r="G9" s="14">
        <v>33747</v>
      </c>
      <c r="H9" s="1">
        <v>6.62</v>
      </c>
      <c r="M9" s="14">
        <v>33747</v>
      </c>
      <c r="N9" s="1">
        <v>8.72</v>
      </c>
      <c r="O9" s="14">
        <v>33747</v>
      </c>
      <c r="P9" s="1">
        <v>9.38</v>
      </c>
      <c r="Q9" s="14">
        <v>33745</v>
      </c>
      <c r="R9" s="1">
        <v>1.1</v>
      </c>
      <c r="U9" s="14"/>
    </row>
    <row r="10" spans="1:21" ht="12.75">
      <c r="A10" s="14">
        <v>33747</v>
      </c>
      <c r="B10" s="1">
        <v>6.95</v>
      </c>
      <c r="C10" s="14">
        <v>33747</v>
      </c>
      <c r="D10" s="1">
        <v>5.06</v>
      </c>
      <c r="E10" s="14">
        <v>33747</v>
      </c>
      <c r="F10" s="16">
        <v>5.44</v>
      </c>
      <c r="G10" s="14">
        <v>33749</v>
      </c>
      <c r="H10" s="1">
        <v>6.36</v>
      </c>
      <c r="M10" s="14">
        <v>33749</v>
      </c>
      <c r="N10" s="1">
        <v>9.09</v>
      </c>
      <c r="O10" s="14">
        <v>33749</v>
      </c>
      <c r="P10" s="1">
        <v>9.13</v>
      </c>
      <c r="Q10" s="14">
        <v>33748</v>
      </c>
      <c r="R10" s="1">
        <v>0.8</v>
      </c>
      <c r="U10" s="14"/>
    </row>
    <row r="11" spans="1:22" ht="12.75">
      <c r="A11" s="14">
        <v>33749</v>
      </c>
      <c r="B11" s="1">
        <v>6.68</v>
      </c>
      <c r="C11" s="14">
        <v>33749</v>
      </c>
      <c r="D11" s="1">
        <v>4.75</v>
      </c>
      <c r="E11" s="14">
        <v>33749</v>
      </c>
      <c r="F11" s="1">
        <v>5.19</v>
      </c>
      <c r="G11" s="14">
        <v>33750</v>
      </c>
      <c r="H11" s="1">
        <v>6.03</v>
      </c>
      <c r="I11" s="14"/>
      <c r="K11" s="14"/>
      <c r="M11" s="14">
        <v>33750</v>
      </c>
      <c r="N11" s="1">
        <v>8.49</v>
      </c>
      <c r="O11" s="14">
        <v>33750</v>
      </c>
      <c r="P11" s="1">
        <v>9.22</v>
      </c>
      <c r="Q11" s="14"/>
      <c r="R11" s="13"/>
      <c r="U11" s="14"/>
      <c r="V11" s="13"/>
    </row>
    <row r="12" spans="1:21" ht="12.75">
      <c r="A12" s="14">
        <v>33750</v>
      </c>
      <c r="B12" s="1">
        <v>6.56</v>
      </c>
      <c r="C12" s="14">
        <v>33750</v>
      </c>
      <c r="D12" s="1">
        <v>4.7</v>
      </c>
      <c r="E12" s="14">
        <v>33750</v>
      </c>
      <c r="F12" s="1">
        <v>4.62</v>
      </c>
      <c r="G12" s="14">
        <v>33751</v>
      </c>
      <c r="H12" s="1">
        <v>5.77</v>
      </c>
      <c r="I12" s="14"/>
      <c r="K12" s="14"/>
      <c r="M12" s="14">
        <v>33751</v>
      </c>
      <c r="N12" s="1">
        <v>7.65</v>
      </c>
      <c r="O12" s="14">
        <v>33751</v>
      </c>
      <c r="P12" s="1">
        <v>8.88</v>
      </c>
      <c r="Q12" s="14"/>
      <c r="U12" s="14"/>
    </row>
    <row r="13" spans="1:21" ht="12.75">
      <c r="A13" s="14">
        <v>33751</v>
      </c>
      <c r="B13" s="1">
        <v>6.52</v>
      </c>
      <c r="C13" s="14">
        <v>33751</v>
      </c>
      <c r="D13" s="1">
        <v>4.87</v>
      </c>
      <c r="E13" s="14">
        <v>33751</v>
      </c>
      <c r="F13" s="1">
        <v>4.7</v>
      </c>
      <c r="G13" s="14">
        <v>33752</v>
      </c>
      <c r="H13" s="1">
        <v>5.86</v>
      </c>
      <c r="I13" s="14"/>
      <c r="K13" s="14"/>
      <c r="M13" s="14">
        <v>33752</v>
      </c>
      <c r="N13" s="1">
        <v>7.5</v>
      </c>
      <c r="O13" s="14">
        <v>33752</v>
      </c>
      <c r="P13" s="1">
        <v>9.17</v>
      </c>
      <c r="Q13" s="14"/>
      <c r="U13" s="14"/>
    </row>
    <row r="14" spans="1:21" ht="12.75">
      <c r="A14" s="14">
        <v>33752</v>
      </c>
      <c r="B14" s="1">
        <v>6.67</v>
      </c>
      <c r="C14" s="14">
        <v>33752</v>
      </c>
      <c r="D14" s="1">
        <v>5.3</v>
      </c>
      <c r="E14" s="14">
        <v>33752</v>
      </c>
      <c r="F14" s="1">
        <v>4.52</v>
      </c>
      <c r="G14" s="14">
        <v>33753</v>
      </c>
      <c r="H14" s="1">
        <v>5.93</v>
      </c>
      <c r="I14" s="14"/>
      <c r="K14" s="14"/>
      <c r="M14" s="14">
        <v>33753</v>
      </c>
      <c r="N14" s="1">
        <v>7.51</v>
      </c>
      <c r="O14" s="14">
        <v>33753</v>
      </c>
      <c r="P14" s="1">
        <v>8.95</v>
      </c>
      <c r="Q14" s="14"/>
      <c r="U14" s="14"/>
    </row>
    <row r="15" spans="1:21" ht="12.75">
      <c r="A15" s="14">
        <v>33753</v>
      </c>
      <c r="B15" s="1">
        <v>6.31</v>
      </c>
      <c r="C15" s="14">
        <v>33753</v>
      </c>
      <c r="D15" s="1">
        <v>5.1</v>
      </c>
      <c r="E15" s="14">
        <v>33753</v>
      </c>
      <c r="F15" s="1">
        <v>4.29</v>
      </c>
      <c r="G15" s="14">
        <v>33754</v>
      </c>
      <c r="H15" s="1">
        <v>5.39</v>
      </c>
      <c r="I15" s="14"/>
      <c r="K15" s="14"/>
      <c r="M15" s="14">
        <v>33757</v>
      </c>
      <c r="N15" s="1">
        <v>5.83</v>
      </c>
      <c r="O15" s="14">
        <v>33754</v>
      </c>
      <c r="P15" s="1">
        <v>8.49</v>
      </c>
      <c r="Q15" s="14"/>
      <c r="U15" s="14"/>
    </row>
    <row r="16" spans="1:21" ht="12.75">
      <c r="A16" s="14">
        <v>33754</v>
      </c>
      <c r="B16" s="1">
        <v>6.44</v>
      </c>
      <c r="C16" s="14">
        <v>33754</v>
      </c>
      <c r="D16" s="1">
        <v>4.36</v>
      </c>
      <c r="E16" s="14">
        <v>33754</v>
      </c>
      <c r="F16" s="1">
        <v>4.31</v>
      </c>
      <c r="G16" s="14">
        <v>33757</v>
      </c>
      <c r="H16" s="1">
        <v>4.04</v>
      </c>
      <c r="I16" s="14"/>
      <c r="K16" s="14"/>
      <c r="M16" s="14">
        <v>33758</v>
      </c>
      <c r="N16" s="1">
        <v>5.06</v>
      </c>
      <c r="O16" s="14">
        <v>33757</v>
      </c>
      <c r="P16" s="1">
        <v>6.71</v>
      </c>
      <c r="Q16" s="14"/>
      <c r="U16" s="14"/>
    </row>
    <row r="17" spans="1:21" ht="12.75">
      <c r="A17" s="14">
        <v>33757</v>
      </c>
      <c r="B17" s="1">
        <v>4.65</v>
      </c>
      <c r="C17" s="14">
        <v>33757</v>
      </c>
      <c r="D17" s="1">
        <v>3.42</v>
      </c>
      <c r="E17" s="14">
        <v>33757</v>
      </c>
      <c r="F17" s="1">
        <v>2.25</v>
      </c>
      <c r="G17" s="14">
        <v>33758</v>
      </c>
      <c r="H17" s="1">
        <v>3.76</v>
      </c>
      <c r="I17" s="14"/>
      <c r="K17" s="14"/>
      <c r="M17" s="14">
        <v>33759</v>
      </c>
      <c r="N17" s="1">
        <v>5.2</v>
      </c>
      <c r="O17" s="14">
        <v>33758</v>
      </c>
      <c r="P17" s="1">
        <v>7.24</v>
      </c>
      <c r="Q17" s="14"/>
      <c r="U17" s="14"/>
    </row>
    <row r="18" spans="1:21" ht="12.75">
      <c r="A18" s="14">
        <v>33758</v>
      </c>
      <c r="B18" s="1">
        <v>3.94</v>
      </c>
      <c r="C18" s="14">
        <v>33758</v>
      </c>
      <c r="D18" s="1">
        <v>2.23</v>
      </c>
      <c r="E18" s="14">
        <v>33758</v>
      </c>
      <c r="F18" s="1">
        <v>1.82</v>
      </c>
      <c r="G18" s="14">
        <v>33759</v>
      </c>
      <c r="H18" s="1">
        <v>3.14</v>
      </c>
      <c r="I18" s="14"/>
      <c r="K18" s="14"/>
      <c r="M18" s="14">
        <v>33760</v>
      </c>
      <c r="N18" s="1">
        <v>4.89</v>
      </c>
      <c r="O18" s="14">
        <v>33759</v>
      </c>
      <c r="P18" s="1">
        <v>5.86</v>
      </c>
      <c r="Q18" s="14"/>
      <c r="U18" s="14"/>
    </row>
    <row r="19" spans="1:21" ht="12.75">
      <c r="A19" s="14">
        <v>33759</v>
      </c>
      <c r="B19" s="1">
        <v>3.62</v>
      </c>
      <c r="C19" s="14">
        <v>33759</v>
      </c>
      <c r="D19" s="1">
        <v>1.95</v>
      </c>
      <c r="E19" s="14">
        <v>33759</v>
      </c>
      <c r="F19" s="1">
        <v>1.6</v>
      </c>
      <c r="G19" s="14">
        <v>33760</v>
      </c>
      <c r="H19" s="1">
        <v>2.72</v>
      </c>
      <c r="I19" s="14"/>
      <c r="K19" s="14"/>
      <c r="M19" s="14">
        <v>33761</v>
      </c>
      <c r="N19" s="1">
        <v>4.68</v>
      </c>
      <c r="O19" s="14">
        <v>33760</v>
      </c>
      <c r="P19" s="1">
        <v>5.32</v>
      </c>
      <c r="U19" s="14"/>
    </row>
    <row r="20" spans="1:21" ht="12.75">
      <c r="A20" s="14">
        <v>33760</v>
      </c>
      <c r="B20" s="1">
        <v>2.94</v>
      </c>
      <c r="C20" s="14">
        <v>33760</v>
      </c>
      <c r="D20" s="1">
        <v>0.92</v>
      </c>
      <c r="E20" s="14">
        <v>33760</v>
      </c>
      <c r="F20" s="1">
        <v>1.08</v>
      </c>
      <c r="G20" s="14">
        <v>33761</v>
      </c>
      <c r="H20" s="1">
        <v>2.47</v>
      </c>
      <c r="I20" s="14"/>
      <c r="K20" s="14"/>
      <c r="O20" s="14">
        <v>33761</v>
      </c>
      <c r="P20" s="1">
        <v>4.98</v>
      </c>
      <c r="U20" s="14"/>
    </row>
    <row r="21" spans="1:21" ht="12.75">
      <c r="A21" s="14">
        <v>33761</v>
      </c>
      <c r="B21" s="1">
        <v>3.11</v>
      </c>
      <c r="C21" s="14">
        <v>33761</v>
      </c>
      <c r="D21" s="1">
        <v>1.94</v>
      </c>
      <c r="E21" s="14">
        <v>33761</v>
      </c>
      <c r="F21" s="1">
        <v>0.98</v>
      </c>
      <c r="I21" s="14"/>
      <c r="K21" s="14"/>
      <c r="U21" s="14"/>
    </row>
    <row r="22" spans="1:21" ht="12.75">
      <c r="A22" s="14"/>
      <c r="C22" s="14"/>
      <c r="E22" s="14"/>
      <c r="G22" s="14"/>
      <c r="I22" s="14"/>
      <c r="M22" s="13"/>
      <c r="N22" s="13"/>
      <c r="U22" s="14"/>
    </row>
    <row r="23" spans="3:21" ht="12.75">
      <c r="C23" s="14"/>
      <c r="E23" s="14"/>
      <c r="G23" s="14"/>
      <c r="I23" s="14"/>
      <c r="K23" s="14"/>
      <c r="O23" s="13"/>
      <c r="P23" s="13"/>
      <c r="Q23" s="13"/>
      <c r="U23" s="14"/>
    </row>
    <row r="24" spans="9:21" ht="12.75">
      <c r="I24" s="14"/>
      <c r="K24" s="14"/>
      <c r="U24" s="14"/>
    </row>
    <row r="25" spans="9:21" ht="12.75">
      <c r="I25" s="14"/>
      <c r="K25" s="14"/>
      <c r="U25" s="14"/>
    </row>
    <row r="26" spans="9:22" s="13" customFormat="1" ht="12.75">
      <c r="I26" s="14"/>
      <c r="J26" s="15"/>
      <c r="K26" s="14"/>
      <c r="M26" s="1"/>
      <c r="N26" s="1"/>
      <c r="O26" s="1"/>
      <c r="P26" s="1"/>
      <c r="Q26" s="1"/>
      <c r="R26" s="1"/>
      <c r="U26" s="14"/>
      <c r="V26" s="1"/>
    </row>
    <row r="27" ht="12.75">
      <c r="U27" s="14"/>
    </row>
    <row r="28" spans="9:11" ht="12.75">
      <c r="I28" s="14"/>
      <c r="K28" s="14"/>
    </row>
    <row r="29" spans="9:11" ht="12.75">
      <c r="I29" s="14"/>
      <c r="K29" s="14"/>
    </row>
    <row r="30" spans="9:11" ht="12.75">
      <c r="I30" s="14"/>
      <c r="K30" s="14"/>
    </row>
    <row r="31" spans="9:11" ht="12.75">
      <c r="I31" s="14"/>
      <c r="K31" s="14"/>
    </row>
    <row r="32" spans="9:11" ht="12.75">
      <c r="I32" s="14"/>
      <c r="K32" s="14"/>
    </row>
    <row r="33" spans="9:11" ht="12.75">
      <c r="I33" s="14"/>
      <c r="K33" s="14"/>
    </row>
    <row r="34" spans="9:11" ht="12.75">
      <c r="I34" s="14"/>
      <c r="K34" s="14"/>
    </row>
    <row r="35" spans="9:11" ht="12.75">
      <c r="I35" s="14"/>
      <c r="K35" s="14"/>
    </row>
    <row r="36" spans="9:11" ht="12.75">
      <c r="I36" s="14"/>
      <c r="K36" s="14"/>
    </row>
    <row r="37" spans="9:11" ht="12.75">
      <c r="I37" s="14"/>
      <c r="K37" s="14"/>
    </row>
    <row r="38" spans="9:11" ht="12.75">
      <c r="I38" s="14"/>
      <c r="K38" s="14"/>
    </row>
    <row r="39" spans="9:11" ht="12.75">
      <c r="I39" s="14"/>
      <c r="K39" s="14"/>
    </row>
    <row r="40" spans="9:11" ht="12.75">
      <c r="I40" s="14"/>
      <c r="K40" s="14"/>
    </row>
    <row r="41" spans="9:11" ht="12.75">
      <c r="I41" s="14"/>
      <c r="K41" s="14"/>
    </row>
    <row r="42" spans="9:11" ht="12.75">
      <c r="I42" s="14"/>
      <c r="K42" s="14"/>
    </row>
    <row r="43" ht="12.75">
      <c r="I43" s="14"/>
    </row>
    <row r="44" ht="12.75">
      <c r="I44" s="14"/>
    </row>
  </sheetData>
  <mergeCells count="12">
    <mergeCell ref="W2:X2"/>
    <mergeCell ref="O2:P2"/>
    <mergeCell ref="Q2:R2"/>
    <mergeCell ref="U2:V2"/>
    <mergeCell ref="S2:T2"/>
    <mergeCell ref="I2:J2"/>
    <mergeCell ref="K2:L2"/>
    <mergeCell ref="M2:N2"/>
    <mergeCell ref="A2:B2"/>
    <mergeCell ref="C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L352"/>
  <sheetViews>
    <sheetView workbookViewId="0" topLeftCell="A236">
      <selection activeCell="D261" sqref="D261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9</v>
      </c>
      <c r="D4" s="2"/>
      <c r="E4" s="2"/>
      <c r="F4" t="s">
        <v>17</v>
      </c>
    </row>
    <row r="5" spans="1:6" ht="12.75">
      <c r="A5" s="3" t="s">
        <v>2</v>
      </c>
      <c r="B5" s="4">
        <v>33944</v>
      </c>
      <c r="C5" s="2"/>
      <c r="D5" s="2" t="s">
        <v>3</v>
      </c>
      <c r="E5" s="2" t="s">
        <v>18</v>
      </c>
      <c r="F5" t="s">
        <v>16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13</v>
      </c>
      <c r="C8" s="1">
        <f aca="true" t="shared" si="0" ref="C8:C17">B8*2.54</f>
        <v>33.02</v>
      </c>
      <c r="D8" s="8">
        <v>3.6</v>
      </c>
      <c r="E8" s="9">
        <f aca="true" t="shared" si="1" ref="E8:E17">D8/B8</f>
        <v>0.27692307692307694</v>
      </c>
    </row>
    <row r="9" spans="1:5" ht="12.75">
      <c r="A9" s="1">
        <v>2</v>
      </c>
      <c r="B9" s="8">
        <v>11</v>
      </c>
      <c r="C9" s="1">
        <f t="shared" si="0"/>
        <v>27.94</v>
      </c>
      <c r="D9" s="8">
        <v>1.6</v>
      </c>
      <c r="E9" s="9">
        <f t="shared" si="1"/>
        <v>0.14545454545454548</v>
      </c>
    </row>
    <row r="10" spans="1:5" ht="12.75">
      <c r="A10" s="1">
        <v>3</v>
      </c>
      <c r="B10" s="8">
        <v>14</v>
      </c>
      <c r="C10" s="1">
        <f t="shared" si="0"/>
        <v>35.56</v>
      </c>
      <c r="D10" s="8">
        <v>3</v>
      </c>
      <c r="E10" s="9">
        <f t="shared" si="1"/>
        <v>0.21428571428571427</v>
      </c>
    </row>
    <row r="11" spans="1:5" ht="12.75">
      <c r="A11" s="1">
        <v>4</v>
      </c>
      <c r="B11" s="8">
        <v>8</v>
      </c>
      <c r="C11" s="1">
        <f t="shared" si="0"/>
        <v>20.32</v>
      </c>
      <c r="D11" s="8">
        <v>1.9</v>
      </c>
      <c r="E11" s="9">
        <f t="shared" si="1"/>
        <v>0.2375</v>
      </c>
    </row>
    <row r="12" spans="1:5" ht="12.75">
      <c r="A12" s="1">
        <v>5</v>
      </c>
      <c r="B12" s="8">
        <v>13</v>
      </c>
      <c r="C12" s="1">
        <f t="shared" si="0"/>
        <v>33.02</v>
      </c>
      <c r="D12" s="8">
        <v>3.3</v>
      </c>
      <c r="E12" s="9">
        <f t="shared" si="1"/>
        <v>0.25384615384615383</v>
      </c>
    </row>
    <row r="13" spans="1:5" ht="12.75">
      <c r="A13" s="1">
        <v>6</v>
      </c>
      <c r="B13" s="8">
        <v>16</v>
      </c>
      <c r="C13" s="1">
        <f t="shared" si="0"/>
        <v>40.64</v>
      </c>
      <c r="D13" s="8">
        <v>3</v>
      </c>
      <c r="E13" s="9">
        <f t="shared" si="1"/>
        <v>0.1875</v>
      </c>
    </row>
    <row r="14" spans="1:5" ht="12.75">
      <c r="A14" s="1">
        <v>7</v>
      </c>
      <c r="B14" s="8">
        <v>13</v>
      </c>
      <c r="C14" s="1">
        <f t="shared" si="0"/>
        <v>33.02</v>
      </c>
      <c r="D14" s="8">
        <v>1.7</v>
      </c>
      <c r="E14" s="9">
        <f t="shared" si="1"/>
        <v>0.13076923076923078</v>
      </c>
    </row>
    <row r="15" spans="1:5" ht="12.75">
      <c r="A15" s="1">
        <v>8</v>
      </c>
      <c r="B15" s="8">
        <v>11</v>
      </c>
      <c r="C15" s="1">
        <f t="shared" si="0"/>
        <v>27.94</v>
      </c>
      <c r="D15" s="8">
        <v>1.8</v>
      </c>
      <c r="E15" s="9">
        <f t="shared" si="1"/>
        <v>0.16363636363636364</v>
      </c>
    </row>
    <row r="16" spans="1:5" ht="12.75">
      <c r="A16" s="1">
        <v>9</v>
      </c>
      <c r="B16" s="8">
        <v>12</v>
      </c>
      <c r="C16" s="1">
        <f t="shared" si="0"/>
        <v>30.48</v>
      </c>
      <c r="D16" s="8">
        <v>1.55</v>
      </c>
      <c r="E16" s="9">
        <f t="shared" si="1"/>
        <v>0.12916666666666668</v>
      </c>
    </row>
    <row r="17" spans="1:5" ht="12.75">
      <c r="A17" s="1">
        <v>10</v>
      </c>
      <c r="B17" s="8">
        <v>12</v>
      </c>
      <c r="C17" s="1">
        <f t="shared" si="0"/>
        <v>30.48</v>
      </c>
      <c r="D17" s="8">
        <v>2</v>
      </c>
      <c r="E17" s="9">
        <f t="shared" si="1"/>
        <v>0.16666666666666666</v>
      </c>
    </row>
    <row r="18" spans="1:5" ht="12.75">
      <c r="A18" s="2" t="s">
        <v>8</v>
      </c>
      <c r="B18" s="10">
        <f>AVERAGE(B8:B17)</f>
        <v>12.3</v>
      </c>
      <c r="C18" s="10">
        <f>AVERAGE(C8:C17)</f>
        <v>31.242</v>
      </c>
      <c r="D18" s="11">
        <f>AVERAGE(D8:D17)</f>
        <v>2.3449999999999998</v>
      </c>
      <c r="E18" s="12">
        <f>AVERAGE(E8:E17)</f>
        <v>0.19057484182484183</v>
      </c>
    </row>
    <row r="19" spans="1:5" ht="12.75">
      <c r="A19" s="1"/>
      <c r="B19" s="8"/>
      <c r="C19" s="1"/>
      <c r="D19" s="8"/>
      <c r="E19" s="9"/>
    </row>
    <row r="20" spans="1:6" ht="12.75">
      <c r="A20" s="2" t="s">
        <v>0</v>
      </c>
      <c r="B20" s="2"/>
      <c r="C20" s="2" t="s">
        <v>9</v>
      </c>
      <c r="D20" s="2"/>
      <c r="E20" s="2"/>
      <c r="F20" t="s">
        <v>62</v>
      </c>
    </row>
    <row r="21" spans="1:5" ht="12.75">
      <c r="A21" s="3" t="s">
        <v>2</v>
      </c>
      <c r="B21" s="4">
        <v>33649</v>
      </c>
      <c r="C21" s="2"/>
      <c r="D21" s="2" t="s">
        <v>3</v>
      </c>
      <c r="E21" s="2" t="s">
        <v>30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20</v>
      </c>
      <c r="C24" s="1">
        <f aca="true" t="shared" si="2" ref="C24:C33">B24*2.54</f>
        <v>50.8</v>
      </c>
      <c r="D24" s="8">
        <v>5.4</v>
      </c>
      <c r="E24" s="9">
        <f aca="true" t="shared" si="3" ref="E24:E33">D24/B24</f>
        <v>0.27</v>
      </c>
    </row>
    <row r="25" spans="1:5" ht="12.75">
      <c r="A25" s="1">
        <v>2</v>
      </c>
      <c r="B25" s="8">
        <v>20</v>
      </c>
      <c r="C25" s="1">
        <f t="shared" si="2"/>
        <v>50.8</v>
      </c>
      <c r="D25" s="8">
        <v>4.2</v>
      </c>
      <c r="E25" s="9">
        <f t="shared" si="3"/>
        <v>0.21000000000000002</v>
      </c>
    </row>
    <row r="26" spans="1:5" ht="12.75">
      <c r="A26" s="1">
        <v>3</v>
      </c>
      <c r="B26" s="8">
        <v>18</v>
      </c>
      <c r="C26" s="1">
        <f t="shared" si="2"/>
        <v>45.72</v>
      </c>
      <c r="D26" s="8">
        <v>4.7</v>
      </c>
      <c r="E26" s="9">
        <f t="shared" si="3"/>
        <v>0.2611111111111111</v>
      </c>
    </row>
    <row r="27" spans="1:5" ht="12.75">
      <c r="A27" s="1">
        <v>4</v>
      </c>
      <c r="B27" s="8">
        <v>16</v>
      </c>
      <c r="C27" s="1">
        <f t="shared" si="2"/>
        <v>40.64</v>
      </c>
      <c r="D27" s="8">
        <v>3.2</v>
      </c>
      <c r="E27" s="9">
        <f t="shared" si="3"/>
        <v>0.2</v>
      </c>
    </row>
    <row r="28" spans="1:5" ht="12.75">
      <c r="A28" s="1">
        <v>5</v>
      </c>
      <c r="B28" s="8">
        <v>18</v>
      </c>
      <c r="C28" s="1">
        <f t="shared" si="2"/>
        <v>45.72</v>
      </c>
      <c r="D28" s="8">
        <v>3.4</v>
      </c>
      <c r="E28" s="9">
        <f t="shared" si="3"/>
        <v>0.18888888888888888</v>
      </c>
    </row>
    <row r="29" spans="1:5" ht="12.75">
      <c r="A29" s="1">
        <v>6</v>
      </c>
      <c r="B29" s="8">
        <v>23</v>
      </c>
      <c r="C29" s="1">
        <f t="shared" si="2"/>
        <v>58.42</v>
      </c>
      <c r="D29" s="8">
        <v>5.7</v>
      </c>
      <c r="E29" s="9">
        <f t="shared" si="3"/>
        <v>0.24782608695652175</v>
      </c>
    </row>
    <row r="30" spans="1:5" ht="12.75">
      <c r="A30" s="1">
        <v>7</v>
      </c>
      <c r="B30" s="8">
        <v>19</v>
      </c>
      <c r="C30" s="1">
        <f t="shared" si="2"/>
        <v>48.26</v>
      </c>
      <c r="D30" s="8">
        <v>3.6</v>
      </c>
      <c r="E30" s="9">
        <f t="shared" si="3"/>
        <v>0.18947368421052632</v>
      </c>
    </row>
    <row r="31" spans="1:5" ht="12.75">
      <c r="A31" s="1">
        <v>8</v>
      </c>
      <c r="B31" s="8">
        <v>17</v>
      </c>
      <c r="C31" s="1">
        <f t="shared" si="2"/>
        <v>43.18</v>
      </c>
      <c r="D31" s="8">
        <v>3.1</v>
      </c>
      <c r="E31" s="9">
        <f t="shared" si="3"/>
        <v>0.1823529411764706</v>
      </c>
    </row>
    <row r="32" spans="1:5" ht="12.75">
      <c r="A32" s="1">
        <v>9</v>
      </c>
      <c r="B32" s="8">
        <v>20</v>
      </c>
      <c r="C32" s="1">
        <f t="shared" si="2"/>
        <v>50.8</v>
      </c>
      <c r="D32" s="8">
        <v>3.2</v>
      </c>
      <c r="E32" s="9">
        <f t="shared" si="3"/>
        <v>0.16</v>
      </c>
    </row>
    <row r="33" spans="1:5" ht="12.75">
      <c r="A33" s="1">
        <v>10</v>
      </c>
      <c r="B33" s="8">
        <v>15</v>
      </c>
      <c r="C33" s="1">
        <f t="shared" si="2"/>
        <v>38.1</v>
      </c>
      <c r="D33" s="8">
        <v>3</v>
      </c>
      <c r="E33" s="9">
        <f t="shared" si="3"/>
        <v>0.2</v>
      </c>
    </row>
    <row r="34" spans="1:5" ht="12.75">
      <c r="A34" s="2" t="s">
        <v>8</v>
      </c>
      <c r="B34" s="10">
        <f>AVERAGE(B24:B33)</f>
        <v>18.6</v>
      </c>
      <c r="C34" s="10">
        <f>AVERAGE(C24:C33)</f>
        <v>47.244</v>
      </c>
      <c r="D34" s="11">
        <f>AVERAGE(D24:D33)</f>
        <v>3.95</v>
      </c>
      <c r="E34" s="12">
        <f>AVERAGE(E24:E33)</f>
        <v>0.21096527123435185</v>
      </c>
    </row>
    <row r="35" spans="1:5" ht="12.75">
      <c r="A35" s="2"/>
      <c r="B35" s="10"/>
      <c r="C35" s="10"/>
      <c r="D35" s="11"/>
      <c r="E35" s="12"/>
    </row>
    <row r="36" spans="1:6" ht="12.75">
      <c r="A36" s="2" t="s">
        <v>0</v>
      </c>
      <c r="B36" s="2"/>
      <c r="C36" s="2" t="s">
        <v>9</v>
      </c>
      <c r="D36" s="2"/>
      <c r="E36" s="2"/>
      <c r="F36" t="s">
        <v>63</v>
      </c>
    </row>
    <row r="37" spans="1:5" ht="12.75">
      <c r="A37" s="3" t="s">
        <v>2</v>
      </c>
      <c r="B37" s="4">
        <v>33722</v>
      </c>
      <c r="C37" s="2"/>
      <c r="D37" s="2" t="s">
        <v>3</v>
      </c>
      <c r="E37" s="25"/>
    </row>
    <row r="38" spans="8:12" ht="12.75">
      <c r="H38" s="26"/>
      <c r="I38" s="26"/>
      <c r="J38" s="26"/>
      <c r="K38" s="26"/>
      <c r="L38" s="26"/>
    </row>
    <row r="39" spans="1:12" ht="12.75">
      <c r="A39" s="5"/>
      <c r="B39" s="6" t="s">
        <v>4</v>
      </c>
      <c r="C39" s="6" t="s">
        <v>5</v>
      </c>
      <c r="D39" s="7" t="s">
        <v>6</v>
      </c>
      <c r="E39" s="7" t="s">
        <v>7</v>
      </c>
      <c r="F39" s="7"/>
      <c r="H39" s="20" t="s">
        <v>74</v>
      </c>
      <c r="I39" s="20"/>
      <c r="J39" s="20"/>
      <c r="K39" s="20"/>
      <c r="L39" s="20"/>
    </row>
    <row r="40" spans="1:12" ht="12.75">
      <c r="A40" s="1">
        <v>1</v>
      </c>
      <c r="B40" s="27">
        <v>25.5</v>
      </c>
      <c r="C40" s="18">
        <f>B40/2.54</f>
        <v>10.039370078740157</v>
      </c>
      <c r="D40" s="27">
        <v>5.85</v>
      </c>
      <c r="E40" s="9">
        <f aca="true" t="shared" si="4" ref="E40:E49">D40/B40</f>
        <v>0.22941176470588234</v>
      </c>
      <c r="F40" s="28"/>
      <c r="H40" s="21">
        <v>25</v>
      </c>
      <c r="I40" s="21">
        <v>22.5</v>
      </c>
      <c r="J40" s="21"/>
      <c r="K40" s="21"/>
      <c r="L40" s="21"/>
    </row>
    <row r="41" spans="1:12" ht="12.75">
      <c r="A41" s="1">
        <v>2</v>
      </c>
      <c r="B41" s="27">
        <v>22.5</v>
      </c>
      <c r="C41" s="18">
        <f aca="true" t="shared" si="5" ref="C41:C49">B41/2.54</f>
        <v>8.858267716535433</v>
      </c>
      <c r="D41" s="27">
        <v>4.9</v>
      </c>
      <c r="E41" s="9">
        <f t="shared" si="4"/>
        <v>0.2177777777777778</v>
      </c>
      <c r="F41" s="28"/>
      <c r="H41" s="21">
        <v>25.5</v>
      </c>
      <c r="I41" s="21">
        <v>28.5</v>
      </c>
      <c r="J41" s="21"/>
      <c r="K41" s="29"/>
      <c r="L41" s="21"/>
    </row>
    <row r="42" spans="1:12" ht="12.75">
      <c r="A42" s="1">
        <v>3</v>
      </c>
      <c r="B42" s="27">
        <v>22</v>
      </c>
      <c r="C42" s="18">
        <f t="shared" si="5"/>
        <v>8.661417322834646</v>
      </c>
      <c r="D42" s="27">
        <v>5.6</v>
      </c>
      <c r="E42" s="9">
        <f t="shared" si="4"/>
        <v>0.2545454545454545</v>
      </c>
      <c r="F42" s="28"/>
      <c r="H42" s="21">
        <v>26</v>
      </c>
      <c r="I42" s="21"/>
      <c r="J42" s="21"/>
      <c r="K42" s="21"/>
      <c r="L42" s="21"/>
    </row>
    <row r="43" spans="1:12" ht="12.75">
      <c r="A43" s="1">
        <v>4</v>
      </c>
      <c r="B43" s="27">
        <v>19.5</v>
      </c>
      <c r="C43" s="18">
        <f t="shared" si="5"/>
        <v>7.677165354330708</v>
      </c>
      <c r="D43" s="27">
        <v>4.6</v>
      </c>
      <c r="E43" s="9">
        <f t="shared" si="4"/>
        <v>0.2358974358974359</v>
      </c>
      <c r="F43" s="28"/>
      <c r="H43" s="21">
        <v>22</v>
      </c>
      <c r="I43" s="21"/>
      <c r="J43" s="21"/>
      <c r="K43" s="21"/>
      <c r="L43" s="21"/>
    </row>
    <row r="44" spans="1:12" ht="12.75">
      <c r="A44" s="1">
        <v>5</v>
      </c>
      <c r="B44" s="27">
        <v>22.5</v>
      </c>
      <c r="C44" s="18">
        <f t="shared" si="5"/>
        <v>8.858267716535433</v>
      </c>
      <c r="D44" s="27">
        <v>4.65</v>
      </c>
      <c r="E44" s="9">
        <f t="shared" si="4"/>
        <v>0.2066666666666667</v>
      </c>
      <c r="F44" s="28"/>
      <c r="H44" s="21">
        <v>23</v>
      </c>
      <c r="I44" s="21"/>
      <c r="J44" s="21"/>
      <c r="K44" s="21"/>
      <c r="L44" s="21"/>
    </row>
    <row r="45" spans="1:12" ht="12.75">
      <c r="A45" s="1">
        <v>6</v>
      </c>
      <c r="B45" s="27">
        <v>20.5</v>
      </c>
      <c r="C45" s="18">
        <f t="shared" si="5"/>
        <v>8.070866141732283</v>
      </c>
      <c r="D45" s="27">
        <v>4.2</v>
      </c>
      <c r="E45" s="9">
        <f t="shared" si="4"/>
        <v>0.20487804878048782</v>
      </c>
      <c r="F45" s="12"/>
      <c r="H45" s="21">
        <v>27</v>
      </c>
      <c r="I45" s="21"/>
      <c r="J45" s="21"/>
      <c r="K45" s="21"/>
      <c r="L45" s="21"/>
    </row>
    <row r="46" spans="1:12" ht="12.75">
      <c r="A46" s="1">
        <v>7</v>
      </c>
      <c r="B46" s="27">
        <v>23.5</v>
      </c>
      <c r="C46" s="18">
        <f t="shared" si="5"/>
        <v>9.251968503937007</v>
      </c>
      <c r="D46" s="27">
        <v>4.1</v>
      </c>
      <c r="E46" s="9">
        <f t="shared" si="4"/>
        <v>0.17446808510638295</v>
      </c>
      <c r="H46" s="21">
        <v>23.5</v>
      </c>
      <c r="I46" s="21"/>
      <c r="J46" s="21"/>
      <c r="K46" s="21"/>
      <c r="L46" s="21"/>
    </row>
    <row r="47" spans="1:12" ht="12.75">
      <c r="A47" s="1">
        <v>8</v>
      </c>
      <c r="B47" s="27">
        <v>27.5</v>
      </c>
      <c r="C47" s="18">
        <f t="shared" si="5"/>
        <v>10.826771653543307</v>
      </c>
      <c r="D47" s="27">
        <v>6.35</v>
      </c>
      <c r="E47" s="9">
        <f t="shared" si="4"/>
        <v>0.2309090909090909</v>
      </c>
      <c r="H47" s="21">
        <v>23.5</v>
      </c>
      <c r="I47" s="21"/>
      <c r="J47" s="21"/>
      <c r="K47" s="21"/>
      <c r="L47" s="21"/>
    </row>
    <row r="48" spans="1:12" ht="12.75">
      <c r="A48" s="1">
        <v>9</v>
      </c>
      <c r="B48" s="27">
        <v>25.5</v>
      </c>
      <c r="C48" s="18">
        <f t="shared" si="5"/>
        <v>10.039370078740157</v>
      </c>
      <c r="D48" s="27">
        <v>6.4</v>
      </c>
      <c r="E48" s="9">
        <f t="shared" si="4"/>
        <v>0.25098039215686274</v>
      </c>
      <c r="H48" s="21">
        <v>26</v>
      </c>
      <c r="I48" s="21"/>
      <c r="J48" s="21"/>
      <c r="K48" s="21"/>
      <c r="L48" s="21"/>
    </row>
    <row r="49" spans="1:12" ht="12.75">
      <c r="A49" s="1">
        <v>10</v>
      </c>
      <c r="B49" s="27">
        <v>21.5</v>
      </c>
      <c r="C49" s="18">
        <f t="shared" si="5"/>
        <v>8.464566929133857</v>
      </c>
      <c r="D49" s="27">
        <v>4</v>
      </c>
      <c r="E49" s="9">
        <f t="shared" si="4"/>
        <v>0.18604651162790697</v>
      </c>
      <c r="H49" s="21">
        <v>22.5</v>
      </c>
      <c r="I49" s="21"/>
      <c r="J49" s="21"/>
      <c r="K49" s="21"/>
      <c r="L49" s="21"/>
    </row>
    <row r="50" spans="1:5" ht="12.75">
      <c r="A50" s="2" t="s">
        <v>8</v>
      </c>
      <c r="B50" s="10">
        <f>AVERAGE(B40:B49)</f>
        <v>23.05</v>
      </c>
      <c r="C50" s="10">
        <f>AVERAGE(C40:C49)</f>
        <v>9.0748031496063</v>
      </c>
      <c r="D50" s="10">
        <f>AVERAGE(D40:D49)</f>
        <v>5.0649999999999995</v>
      </c>
      <c r="E50" s="12">
        <f>AVERAGE(E40:E49)</f>
        <v>0.21915812281739488</v>
      </c>
    </row>
    <row r="51" spans="1:12" ht="12.75">
      <c r="A51" s="2"/>
      <c r="B51" s="10"/>
      <c r="C51" s="10"/>
      <c r="D51" s="23" t="s">
        <v>70</v>
      </c>
      <c r="E51" s="23"/>
      <c r="F51" s="16">
        <f>AVERAGE(E50,K52)</f>
        <v>4.948817906553055</v>
      </c>
      <c r="H51" s="20" t="s">
        <v>68</v>
      </c>
      <c r="I51" s="20"/>
      <c r="K51" s="16">
        <f>AVERAGE(H40:L50)</f>
        <v>24.583333333333332</v>
      </c>
      <c r="L51" t="s">
        <v>69</v>
      </c>
    </row>
    <row r="52" spans="1:12" ht="12.75">
      <c r="A52" s="2"/>
      <c r="B52" s="10"/>
      <c r="C52" s="10"/>
      <c r="D52" s="11"/>
      <c r="E52" s="12"/>
      <c r="K52" s="18">
        <f>K51/2.54</f>
        <v>9.678477690288714</v>
      </c>
      <c r="L52" t="s">
        <v>73</v>
      </c>
    </row>
    <row r="53" spans="1:6" ht="12.75">
      <c r="A53" s="2" t="s">
        <v>0</v>
      </c>
      <c r="B53" s="2"/>
      <c r="C53" s="2" t="s">
        <v>9</v>
      </c>
      <c r="D53" s="2"/>
      <c r="E53" s="2"/>
      <c r="F53" t="s">
        <v>63</v>
      </c>
    </row>
    <row r="54" spans="1:5" ht="12.75">
      <c r="A54" s="3" t="s">
        <v>2</v>
      </c>
      <c r="B54" s="4">
        <v>33741</v>
      </c>
      <c r="C54" s="2"/>
      <c r="D54" s="2" t="s">
        <v>3</v>
      </c>
      <c r="E54" s="2" t="s">
        <v>36</v>
      </c>
    </row>
    <row r="56" spans="1:12" ht="12.75">
      <c r="A56" s="5"/>
      <c r="B56" s="6" t="s">
        <v>4</v>
      </c>
      <c r="C56" s="6" t="s">
        <v>5</v>
      </c>
      <c r="D56" s="7" t="s">
        <v>6</v>
      </c>
      <c r="E56" s="7" t="s">
        <v>7</v>
      </c>
      <c r="H56" s="20" t="s">
        <v>74</v>
      </c>
      <c r="I56" s="20"/>
      <c r="J56" s="20"/>
      <c r="K56" s="20"/>
      <c r="L56" s="20"/>
    </row>
    <row r="57" spans="1:12" ht="12.75">
      <c r="A57" s="1">
        <v>1</v>
      </c>
      <c r="B57" s="8">
        <v>28</v>
      </c>
      <c r="C57" s="1">
        <f aca="true" t="shared" si="6" ref="C57:C66">B57*2.54</f>
        <v>71.12</v>
      </c>
      <c r="D57" s="8">
        <v>5.8</v>
      </c>
      <c r="E57" s="9">
        <f aca="true" t="shared" si="7" ref="E57:E66">D57/B57</f>
        <v>0.20714285714285713</v>
      </c>
      <c r="H57" s="31">
        <v>24</v>
      </c>
      <c r="I57" s="21">
        <v>18.5</v>
      </c>
      <c r="J57" s="21"/>
      <c r="K57" s="21"/>
      <c r="L57" s="21"/>
    </row>
    <row r="58" spans="1:12" ht="12.75">
      <c r="A58" s="1">
        <v>2</v>
      </c>
      <c r="B58" s="8">
        <v>21</v>
      </c>
      <c r="C58" s="1">
        <f t="shared" si="6"/>
        <v>53.34</v>
      </c>
      <c r="D58" s="8">
        <v>3.8</v>
      </c>
      <c r="E58" s="9">
        <f t="shared" si="7"/>
        <v>0.18095238095238095</v>
      </c>
      <c r="H58" s="31">
        <v>23.5</v>
      </c>
      <c r="I58" s="21">
        <v>22.5</v>
      </c>
      <c r="J58" s="21"/>
      <c r="K58" s="29"/>
      <c r="L58" s="21"/>
    </row>
    <row r="59" spans="1:12" ht="12.75">
      <c r="A59" s="1">
        <v>3</v>
      </c>
      <c r="B59" s="8">
        <v>22.5</v>
      </c>
      <c r="C59" s="1">
        <f t="shared" si="6"/>
        <v>57.15</v>
      </c>
      <c r="D59" s="8">
        <v>4.9</v>
      </c>
      <c r="E59" s="9">
        <f t="shared" si="7"/>
        <v>0.2177777777777778</v>
      </c>
      <c r="H59" s="31">
        <v>29</v>
      </c>
      <c r="I59" s="21">
        <v>23</v>
      </c>
      <c r="J59" s="21"/>
      <c r="K59" s="21"/>
      <c r="L59" s="21"/>
    </row>
    <row r="60" spans="1:12" ht="12.75">
      <c r="A60" s="1">
        <v>4</v>
      </c>
      <c r="B60" s="8">
        <v>19.5</v>
      </c>
      <c r="C60" s="1">
        <f t="shared" si="6"/>
        <v>49.53</v>
      </c>
      <c r="D60" s="8">
        <v>3.8</v>
      </c>
      <c r="E60" s="9">
        <f t="shared" si="7"/>
        <v>0.19487179487179487</v>
      </c>
      <c r="H60" s="31">
        <v>22</v>
      </c>
      <c r="I60" s="21">
        <v>22.5</v>
      </c>
      <c r="J60" s="21"/>
      <c r="K60" s="21"/>
      <c r="L60" s="21"/>
    </row>
    <row r="61" spans="1:12" ht="12.75">
      <c r="A61" s="1">
        <v>5</v>
      </c>
      <c r="B61" s="8">
        <v>19</v>
      </c>
      <c r="C61" s="1">
        <f t="shared" si="6"/>
        <v>48.26</v>
      </c>
      <c r="D61" s="8">
        <v>3.3</v>
      </c>
      <c r="E61" s="9">
        <f t="shared" si="7"/>
        <v>0.17368421052631577</v>
      </c>
      <c r="H61" s="31">
        <v>23</v>
      </c>
      <c r="I61" s="21">
        <v>24</v>
      </c>
      <c r="J61" s="21"/>
      <c r="K61" s="21"/>
      <c r="L61" s="21"/>
    </row>
    <row r="62" spans="1:12" ht="12.75">
      <c r="A62" s="1">
        <v>6</v>
      </c>
      <c r="B62" s="8">
        <v>23.5</v>
      </c>
      <c r="C62" s="1">
        <f t="shared" si="6"/>
        <v>59.69</v>
      </c>
      <c r="D62" s="8">
        <v>4.2</v>
      </c>
      <c r="E62" s="9">
        <f t="shared" si="7"/>
        <v>0.17872340425531916</v>
      </c>
      <c r="H62" s="31">
        <v>24</v>
      </c>
      <c r="I62" s="21">
        <v>28.5</v>
      </c>
      <c r="J62" s="21"/>
      <c r="K62" s="21"/>
      <c r="L62" s="21"/>
    </row>
    <row r="63" spans="1:12" ht="12.75">
      <c r="A63" s="1">
        <v>7</v>
      </c>
      <c r="B63" s="8">
        <v>19</v>
      </c>
      <c r="C63" s="1">
        <f t="shared" si="6"/>
        <v>48.26</v>
      </c>
      <c r="D63" s="8">
        <v>3.6</v>
      </c>
      <c r="E63" s="9">
        <f t="shared" si="7"/>
        <v>0.18947368421052632</v>
      </c>
      <c r="H63" s="31">
        <v>22</v>
      </c>
      <c r="I63" s="21">
        <v>24.5</v>
      </c>
      <c r="J63" s="21"/>
      <c r="K63" s="21"/>
      <c r="L63" s="21"/>
    </row>
    <row r="64" spans="1:12" ht="12.75">
      <c r="A64" s="1">
        <v>8</v>
      </c>
      <c r="B64" s="8">
        <v>26</v>
      </c>
      <c r="C64" s="1">
        <f t="shared" si="6"/>
        <v>66.04</v>
      </c>
      <c r="D64" s="8">
        <v>5.5</v>
      </c>
      <c r="E64" s="9">
        <f t="shared" si="7"/>
        <v>0.21153846153846154</v>
      </c>
      <c r="H64" s="31">
        <v>20</v>
      </c>
      <c r="I64" s="21">
        <v>23.5</v>
      </c>
      <c r="J64" s="21"/>
      <c r="K64" s="21"/>
      <c r="L64" s="21"/>
    </row>
    <row r="65" spans="1:12" ht="12.75">
      <c r="A65" s="1">
        <v>9</v>
      </c>
      <c r="B65" s="8">
        <v>23</v>
      </c>
      <c r="C65" s="1">
        <f t="shared" si="6"/>
        <v>58.42</v>
      </c>
      <c r="D65" s="8">
        <v>5.5</v>
      </c>
      <c r="E65" s="9">
        <f t="shared" si="7"/>
        <v>0.2391304347826087</v>
      </c>
      <c r="H65" s="31">
        <v>17</v>
      </c>
      <c r="I65" s="21">
        <v>25.5</v>
      </c>
      <c r="J65" s="21"/>
      <c r="K65" s="21"/>
      <c r="L65" s="21"/>
    </row>
    <row r="66" spans="1:12" ht="12.75">
      <c r="A66" s="1">
        <v>10</v>
      </c>
      <c r="B66" s="8">
        <v>25</v>
      </c>
      <c r="C66" s="1">
        <f t="shared" si="6"/>
        <v>63.5</v>
      </c>
      <c r="D66" s="8">
        <v>5.6</v>
      </c>
      <c r="E66" s="9">
        <f t="shared" si="7"/>
        <v>0.22399999999999998</v>
      </c>
      <c r="H66" s="31">
        <v>19</v>
      </c>
      <c r="I66" s="21">
        <v>25</v>
      </c>
      <c r="J66" s="21"/>
      <c r="K66" s="21"/>
      <c r="L66" s="21"/>
    </row>
    <row r="67" spans="1:5" ht="12.75">
      <c r="A67" s="2" t="s">
        <v>8</v>
      </c>
      <c r="B67" s="10">
        <f>AVERAGE(B57:B66)</f>
        <v>22.65</v>
      </c>
      <c r="C67" s="10">
        <f>AVERAGE(C57:C66)</f>
        <v>57.531000000000006</v>
      </c>
      <c r="D67" s="11">
        <f>AVERAGE(D57:D66)</f>
        <v>4.6000000000000005</v>
      </c>
      <c r="E67" s="12">
        <f>AVERAGE(E57:E66)</f>
        <v>0.2017295006058042</v>
      </c>
    </row>
    <row r="68" spans="1:12" ht="12.75">
      <c r="A68" s="2"/>
      <c r="B68" s="10"/>
      <c r="C68" s="10"/>
      <c r="D68" s="23" t="s">
        <v>70</v>
      </c>
      <c r="E68" s="23"/>
      <c r="F68" s="16">
        <f>AVERAGE(E67,K69)</f>
        <v>4.638266325106052</v>
      </c>
      <c r="H68" s="20" t="s">
        <v>68</v>
      </c>
      <c r="I68" s="20"/>
      <c r="K68" s="16">
        <f>AVERAGE(H57:L67)</f>
        <v>23.05</v>
      </c>
      <c r="L68" t="s">
        <v>69</v>
      </c>
    </row>
    <row r="69" spans="1:12" ht="12.75">
      <c r="A69" s="2"/>
      <c r="B69" s="10"/>
      <c r="C69" s="10"/>
      <c r="D69" s="23"/>
      <c r="E69" s="23"/>
      <c r="F69" s="16"/>
      <c r="H69" s="20"/>
      <c r="I69" s="20"/>
      <c r="K69" s="18">
        <f>K68/2.54</f>
        <v>9.0748031496063</v>
      </c>
      <c r="L69" t="s">
        <v>73</v>
      </c>
    </row>
    <row r="70" spans="1:5" ht="12.75">
      <c r="A70" s="1"/>
      <c r="B70" s="8"/>
      <c r="C70" s="1"/>
      <c r="D70" s="8"/>
      <c r="E70" s="9"/>
    </row>
    <row r="71" spans="1:6" ht="12.75">
      <c r="A71" s="2" t="s">
        <v>0</v>
      </c>
      <c r="B71" s="2"/>
      <c r="C71" s="2" t="s">
        <v>9</v>
      </c>
      <c r="D71" s="2"/>
      <c r="E71" s="2"/>
      <c r="F71" t="s">
        <v>28</v>
      </c>
    </row>
    <row r="72" spans="1:5" ht="12.75">
      <c r="A72" s="3" t="s">
        <v>2</v>
      </c>
      <c r="B72" s="4">
        <v>33747</v>
      </c>
      <c r="C72" s="2"/>
      <c r="D72" s="2" t="s">
        <v>3</v>
      </c>
      <c r="E72" s="2" t="s">
        <v>36</v>
      </c>
    </row>
    <row r="74" spans="1:5" ht="12.75">
      <c r="A74" s="5"/>
      <c r="B74" s="6" t="s">
        <v>4</v>
      </c>
      <c r="C74" s="6" t="s">
        <v>5</v>
      </c>
      <c r="D74" s="7" t="s">
        <v>6</v>
      </c>
      <c r="E74" s="7" t="s">
        <v>7</v>
      </c>
    </row>
    <row r="75" spans="1:5" ht="12.75">
      <c r="A75" s="1">
        <v>1</v>
      </c>
      <c r="B75" s="8">
        <v>20.5</v>
      </c>
      <c r="C75" s="1">
        <f aca="true" t="shared" si="8" ref="C75:C84">B75*2.54</f>
        <v>52.07</v>
      </c>
      <c r="D75" s="8">
        <v>5.1</v>
      </c>
      <c r="E75" s="9">
        <f aca="true" t="shared" si="9" ref="E75:E84">D75/B75</f>
        <v>0.24878048780487802</v>
      </c>
    </row>
    <row r="76" spans="1:5" ht="12.75">
      <c r="A76" s="1">
        <v>2</v>
      </c>
      <c r="B76" s="8">
        <v>18</v>
      </c>
      <c r="C76" s="1">
        <f t="shared" si="8"/>
        <v>45.72</v>
      </c>
      <c r="D76" s="8">
        <v>4.2</v>
      </c>
      <c r="E76" s="9">
        <f t="shared" si="9"/>
        <v>0.23333333333333334</v>
      </c>
    </row>
    <row r="77" spans="1:5" ht="12.75">
      <c r="A77" s="1">
        <v>3</v>
      </c>
      <c r="B77" s="8">
        <v>19</v>
      </c>
      <c r="C77" s="1">
        <f t="shared" si="8"/>
        <v>48.26</v>
      </c>
      <c r="D77" s="8">
        <v>4</v>
      </c>
      <c r="E77" s="9">
        <f t="shared" si="9"/>
        <v>0.21052631578947367</v>
      </c>
    </row>
    <row r="78" spans="1:5" ht="12.75">
      <c r="A78" s="1">
        <v>4</v>
      </c>
      <c r="B78" s="8">
        <v>22.5</v>
      </c>
      <c r="C78" s="1">
        <f t="shared" si="8"/>
        <v>57.15</v>
      </c>
      <c r="D78" s="8">
        <v>6.1</v>
      </c>
      <c r="E78" s="9">
        <f t="shared" si="9"/>
        <v>0.2711111111111111</v>
      </c>
    </row>
    <row r="79" spans="1:5" ht="12.75">
      <c r="A79" s="1">
        <v>5</v>
      </c>
      <c r="B79" s="8">
        <v>19.5</v>
      </c>
      <c r="C79" s="1">
        <f t="shared" si="8"/>
        <v>49.53</v>
      </c>
      <c r="D79" s="8">
        <v>7.5</v>
      </c>
      <c r="E79" s="9">
        <f t="shared" si="9"/>
        <v>0.38461538461538464</v>
      </c>
    </row>
    <row r="80" spans="1:5" ht="12.75">
      <c r="A80" s="1">
        <v>6</v>
      </c>
      <c r="B80" s="8">
        <v>14.5</v>
      </c>
      <c r="C80" s="1">
        <f t="shared" si="8"/>
        <v>36.83</v>
      </c>
      <c r="D80" s="8">
        <v>5.4</v>
      </c>
      <c r="E80" s="9">
        <f t="shared" si="9"/>
        <v>0.3724137931034483</v>
      </c>
    </row>
    <row r="81" spans="1:5" ht="12.75">
      <c r="A81" s="1">
        <v>7</v>
      </c>
      <c r="B81" s="8">
        <v>15.5</v>
      </c>
      <c r="C81" s="1">
        <f t="shared" si="8"/>
        <v>39.37</v>
      </c>
      <c r="D81" s="8">
        <v>3.5</v>
      </c>
      <c r="E81" s="9">
        <f t="shared" si="9"/>
        <v>0.22580645161290322</v>
      </c>
    </row>
    <row r="82" spans="1:5" ht="12.75">
      <c r="A82" s="1">
        <v>8</v>
      </c>
      <c r="B82" s="8">
        <v>15.5</v>
      </c>
      <c r="C82" s="1">
        <f t="shared" si="8"/>
        <v>39.37</v>
      </c>
      <c r="D82" s="8">
        <v>4.8</v>
      </c>
      <c r="E82" s="9">
        <f t="shared" si="9"/>
        <v>0.3096774193548387</v>
      </c>
    </row>
    <row r="83" spans="1:5" ht="12.75">
      <c r="A83" s="1">
        <v>9</v>
      </c>
      <c r="B83" s="8">
        <v>19</v>
      </c>
      <c r="C83" s="1">
        <f t="shared" si="8"/>
        <v>48.26</v>
      </c>
      <c r="D83" s="8">
        <v>5.3</v>
      </c>
      <c r="E83" s="9">
        <f t="shared" si="9"/>
        <v>0.2789473684210526</v>
      </c>
    </row>
    <row r="84" spans="1:5" ht="12.75">
      <c r="A84" s="1">
        <v>10</v>
      </c>
      <c r="B84" s="8">
        <v>15.5</v>
      </c>
      <c r="C84" s="1">
        <f t="shared" si="8"/>
        <v>39.37</v>
      </c>
      <c r="D84" s="8">
        <v>4.7</v>
      </c>
      <c r="E84" s="9">
        <f t="shared" si="9"/>
        <v>0.3032258064516129</v>
      </c>
    </row>
    <row r="85" spans="1:5" ht="12.75">
      <c r="A85" s="2" t="s">
        <v>8</v>
      </c>
      <c r="B85" s="10">
        <f>AVERAGE(B75:B84)</f>
        <v>17.95</v>
      </c>
      <c r="C85" s="10">
        <f>AVERAGE(C75:C84)</f>
        <v>45.593</v>
      </c>
      <c r="D85" s="11">
        <f>AVERAGE(D75:D84)</f>
        <v>5.06</v>
      </c>
      <c r="E85" s="12">
        <f>AVERAGE(E75:E84)</f>
        <v>0.28384374715980365</v>
      </c>
    </row>
    <row r="86" spans="1:5" ht="12.75">
      <c r="A86" s="1"/>
      <c r="B86" s="8"/>
      <c r="C86" s="1"/>
      <c r="D86" s="8"/>
      <c r="E86" s="9"/>
    </row>
    <row r="87" spans="1:6" ht="12.75">
      <c r="A87" s="2" t="s">
        <v>0</v>
      </c>
      <c r="B87" s="2"/>
      <c r="C87" s="2" t="s">
        <v>9</v>
      </c>
      <c r="D87" s="2"/>
      <c r="E87" s="2"/>
      <c r="F87" t="s">
        <v>28</v>
      </c>
    </row>
    <row r="88" spans="1:5" ht="12.75">
      <c r="A88" s="3" t="s">
        <v>2</v>
      </c>
      <c r="B88" s="4">
        <v>33749</v>
      </c>
      <c r="C88" s="2"/>
      <c r="D88" s="2" t="s">
        <v>3</v>
      </c>
      <c r="E88" s="2" t="s">
        <v>42</v>
      </c>
    </row>
    <row r="90" spans="1:5" ht="12.75">
      <c r="A90" s="5"/>
      <c r="B90" s="6" t="s">
        <v>4</v>
      </c>
      <c r="C90" s="6" t="s">
        <v>5</v>
      </c>
      <c r="D90" s="7" t="s">
        <v>6</v>
      </c>
      <c r="E90" s="7" t="s">
        <v>7</v>
      </c>
    </row>
    <row r="91" spans="1:5" ht="12.75">
      <c r="A91" s="1">
        <v>1</v>
      </c>
      <c r="B91" s="8">
        <v>20</v>
      </c>
      <c r="C91" s="1">
        <f aca="true" t="shared" si="10" ref="C91:C100">B91*2.54</f>
        <v>50.8</v>
      </c>
      <c r="D91" s="8">
        <v>5.9</v>
      </c>
      <c r="E91" s="9">
        <f aca="true" t="shared" si="11" ref="E91:E100">D91/B91</f>
        <v>0.29500000000000004</v>
      </c>
    </row>
    <row r="92" spans="1:5" ht="12.75">
      <c r="A92" s="1">
        <v>2</v>
      </c>
      <c r="B92" s="8">
        <v>23</v>
      </c>
      <c r="C92" s="1">
        <f t="shared" si="10"/>
        <v>58.42</v>
      </c>
      <c r="D92" s="8">
        <v>4</v>
      </c>
      <c r="E92" s="9">
        <f t="shared" si="11"/>
        <v>0.17391304347826086</v>
      </c>
    </row>
    <row r="93" spans="1:5" ht="12.75">
      <c r="A93" s="1">
        <v>3</v>
      </c>
      <c r="B93" s="8">
        <v>17</v>
      </c>
      <c r="C93" s="1">
        <f t="shared" si="10"/>
        <v>43.18</v>
      </c>
      <c r="D93" s="8">
        <v>5.2</v>
      </c>
      <c r="E93" s="9">
        <f t="shared" si="11"/>
        <v>0.3058823529411765</v>
      </c>
    </row>
    <row r="94" spans="1:5" ht="12.75">
      <c r="A94" s="1">
        <v>4</v>
      </c>
      <c r="B94" s="8">
        <v>19</v>
      </c>
      <c r="C94" s="1">
        <f t="shared" si="10"/>
        <v>48.26</v>
      </c>
      <c r="D94" s="8">
        <v>5.5</v>
      </c>
      <c r="E94" s="9">
        <f t="shared" si="11"/>
        <v>0.2894736842105263</v>
      </c>
    </row>
    <row r="95" spans="1:5" ht="12.75">
      <c r="A95" s="1">
        <v>5</v>
      </c>
      <c r="B95" s="8">
        <v>15</v>
      </c>
      <c r="C95" s="1">
        <f t="shared" si="10"/>
        <v>38.1</v>
      </c>
      <c r="D95" s="8">
        <v>4.1</v>
      </c>
      <c r="E95" s="9">
        <f t="shared" si="11"/>
        <v>0.2733333333333333</v>
      </c>
    </row>
    <row r="96" spans="1:5" ht="12.75">
      <c r="A96" s="1">
        <v>6</v>
      </c>
      <c r="B96" s="8">
        <v>17.5</v>
      </c>
      <c r="C96" s="1">
        <f t="shared" si="10"/>
        <v>44.45</v>
      </c>
      <c r="D96" s="8">
        <v>3.4</v>
      </c>
      <c r="E96" s="9">
        <f t="shared" si="11"/>
        <v>0.19428571428571428</v>
      </c>
    </row>
    <row r="97" spans="1:5" ht="12.75">
      <c r="A97" s="1">
        <v>7</v>
      </c>
      <c r="B97" s="8">
        <v>14</v>
      </c>
      <c r="C97" s="1">
        <f t="shared" si="10"/>
        <v>35.56</v>
      </c>
      <c r="D97" s="8">
        <v>4.2</v>
      </c>
      <c r="E97" s="9">
        <f t="shared" si="11"/>
        <v>0.3</v>
      </c>
    </row>
    <row r="98" spans="1:5" ht="12.75">
      <c r="A98" s="1">
        <v>8</v>
      </c>
      <c r="B98" s="8">
        <v>17</v>
      </c>
      <c r="C98" s="1">
        <f t="shared" si="10"/>
        <v>43.18</v>
      </c>
      <c r="D98" s="8">
        <v>2.9</v>
      </c>
      <c r="E98" s="9">
        <f t="shared" si="11"/>
        <v>0.17058823529411765</v>
      </c>
    </row>
    <row r="99" spans="1:5" ht="12.75">
      <c r="A99" s="1">
        <v>9</v>
      </c>
      <c r="B99" s="8">
        <v>17</v>
      </c>
      <c r="C99" s="1">
        <f t="shared" si="10"/>
        <v>43.18</v>
      </c>
      <c r="D99" s="8">
        <v>6.2</v>
      </c>
      <c r="E99" s="9">
        <f t="shared" si="11"/>
        <v>0.3647058823529412</v>
      </c>
    </row>
    <row r="100" spans="1:5" ht="12.75">
      <c r="A100" s="1">
        <v>10</v>
      </c>
      <c r="B100" s="8">
        <v>19</v>
      </c>
      <c r="C100" s="1">
        <f t="shared" si="10"/>
        <v>48.26</v>
      </c>
      <c r="D100" s="8">
        <v>6.1</v>
      </c>
      <c r="E100" s="9">
        <f t="shared" si="11"/>
        <v>0.32105263157894737</v>
      </c>
    </row>
    <row r="101" spans="1:5" ht="12.75">
      <c r="A101" s="2" t="s">
        <v>8</v>
      </c>
      <c r="B101" s="10">
        <f>AVERAGE(B91:B100)</f>
        <v>17.85</v>
      </c>
      <c r="C101" s="10">
        <f>AVERAGE(C91:C100)</f>
        <v>45.339</v>
      </c>
      <c r="D101" s="11">
        <f>AVERAGE(D91:D100)</f>
        <v>4.750000000000001</v>
      </c>
      <c r="E101" s="12">
        <f>AVERAGE(E91:E100)</f>
        <v>0.26882348774750175</v>
      </c>
    </row>
    <row r="102" spans="1:5" ht="12.75">
      <c r="A102" s="1"/>
      <c r="B102" s="8"/>
      <c r="C102" s="1"/>
      <c r="D102" s="8"/>
      <c r="E102" s="9"/>
    </row>
    <row r="103" spans="1:6" ht="12.75">
      <c r="A103" s="2" t="s">
        <v>0</v>
      </c>
      <c r="B103" s="2"/>
      <c r="C103" s="2" t="s">
        <v>9</v>
      </c>
      <c r="D103" s="2"/>
      <c r="E103" s="2"/>
      <c r="F103" t="s">
        <v>28</v>
      </c>
    </row>
    <row r="104" spans="1:5" ht="12.75">
      <c r="A104" s="3" t="s">
        <v>2</v>
      </c>
      <c r="B104" s="4">
        <v>33750</v>
      </c>
      <c r="C104" s="2"/>
      <c r="D104" s="2" t="s">
        <v>3</v>
      </c>
      <c r="E104" s="2" t="s">
        <v>48</v>
      </c>
    </row>
    <row r="106" spans="1:5" ht="12.75">
      <c r="A106" s="5"/>
      <c r="B106" s="6" t="s">
        <v>4</v>
      </c>
      <c r="C106" s="6" t="s">
        <v>5</v>
      </c>
      <c r="D106" s="7" t="s">
        <v>6</v>
      </c>
      <c r="E106" s="7" t="s">
        <v>7</v>
      </c>
    </row>
    <row r="107" spans="1:5" ht="12.75">
      <c r="A107" s="1">
        <v>1</v>
      </c>
      <c r="B107" s="8">
        <v>16</v>
      </c>
      <c r="C107" s="1">
        <f aca="true" t="shared" si="12" ref="C107:C116">B107*2.54</f>
        <v>40.64</v>
      </c>
      <c r="D107" s="8">
        <v>5.1</v>
      </c>
      <c r="E107" s="9">
        <f aca="true" t="shared" si="13" ref="E107:E116">D107/B107</f>
        <v>0.31875</v>
      </c>
    </row>
    <row r="108" spans="1:5" ht="12.75">
      <c r="A108" s="1">
        <v>2</v>
      </c>
      <c r="B108" s="8">
        <v>16</v>
      </c>
      <c r="C108" s="1">
        <f t="shared" si="12"/>
        <v>40.64</v>
      </c>
      <c r="D108" s="8">
        <v>4.3</v>
      </c>
      <c r="E108" s="9">
        <f t="shared" si="13"/>
        <v>0.26875</v>
      </c>
    </row>
    <row r="109" spans="1:5" ht="12.75">
      <c r="A109" s="1">
        <v>3</v>
      </c>
      <c r="B109" s="17">
        <v>18.5</v>
      </c>
      <c r="C109" s="1">
        <f t="shared" si="12"/>
        <v>46.99</v>
      </c>
      <c r="D109" s="8">
        <v>4.6</v>
      </c>
      <c r="E109" s="9">
        <f t="shared" si="13"/>
        <v>0.24864864864864863</v>
      </c>
    </row>
    <row r="110" spans="1:5" ht="12.75">
      <c r="A110" s="1">
        <v>4</v>
      </c>
      <c r="B110" s="8">
        <v>17.5</v>
      </c>
      <c r="C110" s="1">
        <f t="shared" si="12"/>
        <v>44.45</v>
      </c>
      <c r="D110" s="8">
        <v>5.8</v>
      </c>
      <c r="E110" s="9">
        <f t="shared" si="13"/>
        <v>0.3314285714285714</v>
      </c>
    </row>
    <row r="111" spans="1:5" ht="12.75">
      <c r="A111" s="1">
        <v>5</v>
      </c>
      <c r="B111" s="8">
        <v>22</v>
      </c>
      <c r="C111" s="1">
        <f t="shared" si="12"/>
        <v>55.88</v>
      </c>
      <c r="D111" s="8">
        <v>6.4</v>
      </c>
      <c r="E111" s="9">
        <f t="shared" si="13"/>
        <v>0.29090909090909095</v>
      </c>
    </row>
    <row r="112" spans="1:5" ht="12.75">
      <c r="A112" s="1">
        <v>6</v>
      </c>
      <c r="B112" s="8">
        <v>18</v>
      </c>
      <c r="C112" s="1">
        <f t="shared" si="12"/>
        <v>45.72</v>
      </c>
      <c r="D112" s="8">
        <v>3.8</v>
      </c>
      <c r="E112" s="9">
        <f t="shared" si="13"/>
        <v>0.2111111111111111</v>
      </c>
    </row>
    <row r="113" spans="1:5" ht="12.75">
      <c r="A113" s="1">
        <v>7</v>
      </c>
      <c r="B113" s="8">
        <v>14</v>
      </c>
      <c r="C113" s="1">
        <f t="shared" si="12"/>
        <v>35.56</v>
      </c>
      <c r="D113" s="8">
        <v>5.1</v>
      </c>
      <c r="E113" s="9">
        <f t="shared" si="13"/>
        <v>0.36428571428571427</v>
      </c>
    </row>
    <row r="114" spans="1:5" ht="12.75">
      <c r="A114" s="1">
        <v>8</v>
      </c>
      <c r="B114" s="8">
        <v>23</v>
      </c>
      <c r="C114" s="1">
        <f t="shared" si="12"/>
        <v>58.42</v>
      </c>
      <c r="D114" s="8">
        <v>4.1</v>
      </c>
      <c r="E114" s="9">
        <f t="shared" si="13"/>
        <v>0.1782608695652174</v>
      </c>
    </row>
    <row r="115" spans="1:5" ht="12.75">
      <c r="A115" s="1">
        <v>9</v>
      </c>
      <c r="B115" s="8">
        <v>21</v>
      </c>
      <c r="C115" s="1">
        <f t="shared" si="12"/>
        <v>53.34</v>
      </c>
      <c r="D115" s="8">
        <v>3.2</v>
      </c>
      <c r="E115" s="9">
        <f t="shared" si="13"/>
        <v>0.1523809523809524</v>
      </c>
    </row>
    <row r="116" spans="1:5" ht="12.75">
      <c r="A116" s="1">
        <v>10</v>
      </c>
      <c r="B116" s="8">
        <v>17</v>
      </c>
      <c r="C116" s="1">
        <f t="shared" si="12"/>
        <v>43.18</v>
      </c>
      <c r="D116" s="8">
        <v>4.6</v>
      </c>
      <c r="E116" s="9">
        <f t="shared" si="13"/>
        <v>0.27058823529411763</v>
      </c>
    </row>
    <row r="117" spans="1:5" ht="12.75">
      <c r="A117" s="2" t="s">
        <v>8</v>
      </c>
      <c r="B117" s="10">
        <f>AVERAGE(B107:B116)</f>
        <v>18.3</v>
      </c>
      <c r="C117" s="10">
        <f>AVERAGE(C107:C116)</f>
        <v>46.48200000000001</v>
      </c>
      <c r="D117" s="11">
        <f>AVERAGE(D107:D116)</f>
        <v>4.7</v>
      </c>
      <c r="E117" s="12">
        <f>AVERAGE(E107:E116)</f>
        <v>0.26351131936234234</v>
      </c>
    </row>
    <row r="118" spans="1:5" ht="12.75">
      <c r="A118" s="1"/>
      <c r="B118" s="8"/>
      <c r="C118" s="1"/>
      <c r="D118" s="8"/>
      <c r="E118" s="9"/>
    </row>
    <row r="119" spans="1:6" ht="12.75">
      <c r="A119" s="2" t="s">
        <v>0</v>
      </c>
      <c r="B119" s="2"/>
      <c r="C119" s="2" t="s">
        <v>9</v>
      </c>
      <c r="D119" s="2"/>
      <c r="E119" s="2"/>
      <c r="F119" t="s">
        <v>62</v>
      </c>
    </row>
    <row r="120" spans="1:5" ht="12.75">
      <c r="A120" s="3" t="s">
        <v>2</v>
      </c>
      <c r="B120" s="4">
        <v>33751</v>
      </c>
      <c r="C120" s="2"/>
      <c r="D120" s="2" t="s">
        <v>3</v>
      </c>
      <c r="E120" s="2" t="s">
        <v>53</v>
      </c>
    </row>
    <row r="122" spans="1:5" ht="12.75">
      <c r="A122" s="5"/>
      <c r="B122" s="6" t="s">
        <v>4</v>
      </c>
      <c r="C122" s="6" t="s">
        <v>5</v>
      </c>
      <c r="D122" s="7" t="s">
        <v>6</v>
      </c>
      <c r="E122" s="7" t="s">
        <v>7</v>
      </c>
    </row>
    <row r="123" spans="1:5" ht="12.75">
      <c r="A123" s="1">
        <v>1</v>
      </c>
      <c r="B123" s="8">
        <v>22</v>
      </c>
      <c r="C123" s="1">
        <f aca="true" t="shared" si="14" ref="C123:C132">B123*2.54</f>
        <v>55.88</v>
      </c>
      <c r="D123" s="8">
        <v>5.6</v>
      </c>
      <c r="E123" s="9">
        <f aca="true" t="shared" si="15" ref="E123:E132">D123/B123</f>
        <v>0.2545454545454545</v>
      </c>
    </row>
    <row r="124" spans="1:5" ht="12.75">
      <c r="A124" s="1">
        <v>2</v>
      </c>
      <c r="B124" s="8">
        <v>20</v>
      </c>
      <c r="C124" s="1">
        <f t="shared" si="14"/>
        <v>50.8</v>
      </c>
      <c r="D124" s="8">
        <v>4.6</v>
      </c>
      <c r="E124" s="9">
        <f t="shared" si="15"/>
        <v>0.22999999999999998</v>
      </c>
    </row>
    <row r="125" spans="1:5" ht="12.75">
      <c r="A125" s="1">
        <v>3</v>
      </c>
      <c r="B125" s="17">
        <v>21.5</v>
      </c>
      <c r="C125" s="1">
        <f t="shared" si="14"/>
        <v>54.61</v>
      </c>
      <c r="D125" s="8">
        <v>5.5</v>
      </c>
      <c r="E125" s="9">
        <f t="shared" si="15"/>
        <v>0.2558139534883721</v>
      </c>
    </row>
    <row r="126" spans="1:5" ht="12.75">
      <c r="A126" s="1">
        <v>4</v>
      </c>
      <c r="B126" s="8">
        <v>20</v>
      </c>
      <c r="C126" s="1">
        <f t="shared" si="14"/>
        <v>50.8</v>
      </c>
      <c r="D126" s="8">
        <v>4.6</v>
      </c>
      <c r="E126" s="9">
        <f t="shared" si="15"/>
        <v>0.22999999999999998</v>
      </c>
    </row>
    <row r="127" spans="1:5" ht="12.75">
      <c r="A127" s="1">
        <v>5</v>
      </c>
      <c r="B127" s="8">
        <v>20</v>
      </c>
      <c r="C127" s="1">
        <f t="shared" si="14"/>
        <v>50.8</v>
      </c>
      <c r="D127" s="8">
        <v>5</v>
      </c>
      <c r="E127" s="9">
        <f t="shared" si="15"/>
        <v>0.25</v>
      </c>
    </row>
    <row r="128" spans="1:5" ht="12.75">
      <c r="A128" s="1">
        <v>6</v>
      </c>
      <c r="B128" s="8">
        <v>22</v>
      </c>
      <c r="C128" s="1">
        <f t="shared" si="14"/>
        <v>55.88</v>
      </c>
      <c r="D128" s="8">
        <v>5.3</v>
      </c>
      <c r="E128" s="9">
        <f t="shared" si="15"/>
        <v>0.2409090909090909</v>
      </c>
    </row>
    <row r="129" spans="1:5" ht="12.75">
      <c r="A129" s="1">
        <v>7</v>
      </c>
      <c r="B129" s="8">
        <v>16</v>
      </c>
      <c r="C129" s="1">
        <f t="shared" si="14"/>
        <v>40.64</v>
      </c>
      <c r="D129" s="8">
        <v>3.2</v>
      </c>
      <c r="E129" s="9">
        <f t="shared" si="15"/>
        <v>0.2</v>
      </c>
    </row>
    <row r="130" spans="1:5" ht="12.75">
      <c r="A130" s="1">
        <v>8</v>
      </c>
      <c r="B130" s="8">
        <v>21.5</v>
      </c>
      <c r="C130" s="1">
        <f t="shared" si="14"/>
        <v>54.61</v>
      </c>
      <c r="D130" s="8">
        <v>5.5</v>
      </c>
      <c r="E130" s="9">
        <f t="shared" si="15"/>
        <v>0.2558139534883721</v>
      </c>
    </row>
    <row r="131" spans="1:5" ht="12.75">
      <c r="A131" s="1">
        <v>9</v>
      </c>
      <c r="B131" s="8">
        <v>20.5</v>
      </c>
      <c r="C131" s="1">
        <f t="shared" si="14"/>
        <v>52.07</v>
      </c>
      <c r="D131" s="8">
        <v>5.4</v>
      </c>
      <c r="E131" s="9">
        <f t="shared" si="15"/>
        <v>0.2634146341463415</v>
      </c>
    </row>
    <row r="132" spans="1:5" ht="12.75">
      <c r="A132" s="1">
        <v>10</v>
      </c>
      <c r="B132" s="8">
        <v>17.5</v>
      </c>
      <c r="C132" s="1">
        <f t="shared" si="14"/>
        <v>44.45</v>
      </c>
      <c r="D132" s="8">
        <v>4</v>
      </c>
      <c r="E132" s="9">
        <f t="shared" si="15"/>
        <v>0.22857142857142856</v>
      </c>
    </row>
    <row r="133" spans="1:5" ht="12.75">
      <c r="A133" s="2" t="s">
        <v>8</v>
      </c>
      <c r="B133" s="10">
        <f>AVERAGE(B123:B132)</f>
        <v>20.1</v>
      </c>
      <c r="C133" s="10">
        <f>AVERAGE(C123:C132)</f>
        <v>51.054</v>
      </c>
      <c r="D133" s="11">
        <f>AVERAGE(D123:D132)</f>
        <v>4.869999999999999</v>
      </c>
      <c r="E133" s="12">
        <f>AVERAGE(E123:E132)</f>
        <v>0.24090685151490598</v>
      </c>
    </row>
    <row r="134" spans="1:5" ht="12.75">
      <c r="A134" s="2"/>
      <c r="B134" s="10"/>
      <c r="C134" s="10"/>
      <c r="D134" s="11"/>
      <c r="E134" s="12"/>
    </row>
    <row r="135" spans="1:6" ht="12.75">
      <c r="A135" s="2" t="s">
        <v>0</v>
      </c>
      <c r="B135" s="2"/>
      <c r="C135" s="2" t="s">
        <v>9</v>
      </c>
      <c r="D135" s="2"/>
      <c r="E135" s="2"/>
      <c r="F135" t="s">
        <v>62</v>
      </c>
    </row>
    <row r="136" spans="1:5" ht="12.75">
      <c r="A136" s="3" t="s">
        <v>2</v>
      </c>
      <c r="B136" s="4">
        <v>33752</v>
      </c>
      <c r="C136" s="2"/>
      <c r="D136" s="2" t="s">
        <v>3</v>
      </c>
      <c r="E136" s="2"/>
    </row>
    <row r="138" spans="1:5" ht="12.75">
      <c r="A138" s="5"/>
      <c r="B138" s="6" t="s">
        <v>4</v>
      </c>
      <c r="C138" s="6" t="s">
        <v>5</v>
      </c>
      <c r="D138" s="7" t="s">
        <v>6</v>
      </c>
      <c r="E138" s="7" t="s">
        <v>7</v>
      </c>
    </row>
    <row r="139" spans="1:5" ht="12.75">
      <c r="A139" s="1">
        <v>1</v>
      </c>
      <c r="B139" s="8">
        <v>14</v>
      </c>
      <c r="C139" s="1">
        <f aca="true" t="shared" si="16" ref="C139:C148">B139*2.54</f>
        <v>35.56</v>
      </c>
      <c r="D139" s="8">
        <v>3.8</v>
      </c>
      <c r="E139" s="9">
        <f aca="true" t="shared" si="17" ref="E139:E148">D139/B139</f>
        <v>0.2714285714285714</v>
      </c>
    </row>
    <row r="140" spans="1:5" ht="12.75">
      <c r="A140" s="1">
        <v>2</v>
      </c>
      <c r="B140" s="8">
        <v>17.5</v>
      </c>
      <c r="C140" s="1">
        <f t="shared" si="16"/>
        <v>44.45</v>
      </c>
      <c r="D140" s="8">
        <v>5.1</v>
      </c>
      <c r="E140" s="9">
        <f t="shared" si="17"/>
        <v>0.2914285714285714</v>
      </c>
    </row>
    <row r="141" spans="1:5" ht="12.75">
      <c r="A141" s="1">
        <v>3</v>
      </c>
      <c r="B141" s="17">
        <v>19</v>
      </c>
      <c r="C141" s="1">
        <f t="shared" si="16"/>
        <v>48.26</v>
      </c>
      <c r="D141" s="8">
        <v>5.6</v>
      </c>
      <c r="E141" s="9">
        <f t="shared" si="17"/>
        <v>0.29473684210526313</v>
      </c>
    </row>
    <row r="142" spans="1:5" ht="12.75">
      <c r="A142" s="1">
        <v>4</v>
      </c>
      <c r="B142" s="8">
        <v>18.5</v>
      </c>
      <c r="C142" s="1">
        <f t="shared" si="16"/>
        <v>46.99</v>
      </c>
      <c r="D142" s="8">
        <v>4.9</v>
      </c>
      <c r="E142" s="9">
        <f t="shared" si="17"/>
        <v>0.2648648648648649</v>
      </c>
    </row>
    <row r="143" spans="1:5" ht="12.75">
      <c r="A143" s="1">
        <v>5</v>
      </c>
      <c r="B143" s="8">
        <v>17</v>
      </c>
      <c r="C143" s="1">
        <f t="shared" si="16"/>
        <v>43.18</v>
      </c>
      <c r="D143" s="8">
        <v>5.8</v>
      </c>
      <c r="E143" s="9">
        <f t="shared" si="17"/>
        <v>0.3411764705882353</v>
      </c>
    </row>
    <row r="144" spans="1:5" ht="12.75">
      <c r="A144" s="1">
        <v>6</v>
      </c>
      <c r="B144" s="8">
        <v>18.5</v>
      </c>
      <c r="C144" s="1">
        <f t="shared" si="16"/>
        <v>46.99</v>
      </c>
      <c r="D144" s="8">
        <v>4.6</v>
      </c>
      <c r="E144" s="9">
        <f t="shared" si="17"/>
        <v>0.24864864864864863</v>
      </c>
    </row>
    <row r="145" spans="1:5" ht="12.75">
      <c r="A145" s="1">
        <v>7</v>
      </c>
      <c r="B145" s="8">
        <v>22.5</v>
      </c>
      <c r="C145" s="1">
        <f t="shared" si="16"/>
        <v>57.15</v>
      </c>
      <c r="D145" s="8">
        <v>5.6</v>
      </c>
      <c r="E145" s="9">
        <f t="shared" si="17"/>
        <v>0.24888888888888888</v>
      </c>
    </row>
    <row r="146" spans="1:5" ht="12.75">
      <c r="A146" s="1">
        <v>8</v>
      </c>
      <c r="B146" s="8">
        <v>21</v>
      </c>
      <c r="C146" s="1">
        <f t="shared" si="16"/>
        <v>53.34</v>
      </c>
      <c r="D146" s="8">
        <v>4.5</v>
      </c>
      <c r="E146" s="9">
        <f t="shared" si="17"/>
        <v>0.21428571428571427</v>
      </c>
    </row>
    <row r="147" spans="1:5" ht="12.75">
      <c r="A147" s="1">
        <v>9</v>
      </c>
      <c r="B147" s="8">
        <v>18</v>
      </c>
      <c r="C147" s="1">
        <f t="shared" si="16"/>
        <v>45.72</v>
      </c>
      <c r="D147" s="8">
        <v>5.6</v>
      </c>
      <c r="E147" s="9">
        <f t="shared" si="17"/>
        <v>0.3111111111111111</v>
      </c>
    </row>
    <row r="148" spans="1:5" ht="12.75">
      <c r="A148" s="1">
        <v>10</v>
      </c>
      <c r="B148" s="8">
        <v>22</v>
      </c>
      <c r="C148" s="1">
        <f t="shared" si="16"/>
        <v>55.88</v>
      </c>
      <c r="D148" s="8">
        <v>7.5</v>
      </c>
      <c r="E148" s="9">
        <f t="shared" si="17"/>
        <v>0.3409090909090909</v>
      </c>
    </row>
    <row r="149" spans="1:5" ht="12.75">
      <c r="A149" s="2" t="s">
        <v>8</v>
      </c>
      <c r="B149" s="10">
        <f>AVERAGE(B139:B148)</f>
        <v>18.8</v>
      </c>
      <c r="C149" s="10">
        <f>AVERAGE(C139:C148)</f>
        <v>47.751999999999995</v>
      </c>
      <c r="D149" s="11">
        <f>AVERAGE(D139:D148)</f>
        <v>5.3</v>
      </c>
      <c r="E149" s="12">
        <f>AVERAGE(E139:E148)</f>
        <v>0.282747877425896</v>
      </c>
    </row>
    <row r="150" spans="1:5" ht="12.75">
      <c r="A150" s="1"/>
      <c r="B150" s="8"/>
      <c r="C150" s="1"/>
      <c r="D150" s="8"/>
      <c r="E150" s="9"/>
    </row>
    <row r="151" spans="1:6" ht="12.75">
      <c r="A151" s="2" t="s">
        <v>0</v>
      </c>
      <c r="B151" s="2"/>
      <c r="C151" s="2" t="s">
        <v>9</v>
      </c>
      <c r="D151" s="2"/>
      <c r="E151" s="2"/>
      <c r="F151" t="s">
        <v>62</v>
      </c>
    </row>
    <row r="152" spans="1:5" ht="12.75">
      <c r="A152" s="3" t="s">
        <v>2</v>
      </c>
      <c r="B152" s="4">
        <v>33753</v>
      </c>
      <c r="C152" s="2"/>
      <c r="D152" s="2" t="s">
        <v>3</v>
      </c>
      <c r="E152" s="2"/>
    </row>
    <row r="154" spans="1:5" ht="12.75">
      <c r="A154" s="5"/>
      <c r="B154" s="6" t="s">
        <v>4</v>
      </c>
      <c r="C154" s="6" t="s">
        <v>5</v>
      </c>
      <c r="D154" s="7" t="s">
        <v>6</v>
      </c>
      <c r="E154" s="7" t="s">
        <v>7</v>
      </c>
    </row>
    <row r="155" spans="1:5" ht="12.75">
      <c r="A155" s="1">
        <v>1</v>
      </c>
      <c r="B155" s="8">
        <v>17</v>
      </c>
      <c r="C155" s="1">
        <f aca="true" t="shared" si="18" ref="C155:C164">B155*2.54</f>
        <v>43.18</v>
      </c>
      <c r="D155" s="8">
        <v>3.9</v>
      </c>
      <c r="E155" s="9">
        <f aca="true" t="shared" si="19" ref="E155:E164">D155/B155</f>
        <v>0.22941176470588234</v>
      </c>
    </row>
    <row r="156" spans="1:5" ht="12.75">
      <c r="A156" s="1">
        <v>2</v>
      </c>
      <c r="B156" s="8">
        <v>19</v>
      </c>
      <c r="C156" s="1">
        <f t="shared" si="18"/>
        <v>48.26</v>
      </c>
      <c r="D156" s="8">
        <v>4.5</v>
      </c>
      <c r="E156" s="9">
        <f t="shared" si="19"/>
        <v>0.23684210526315788</v>
      </c>
    </row>
    <row r="157" spans="1:5" ht="12.75">
      <c r="A157" s="1">
        <v>3</v>
      </c>
      <c r="B157" s="17">
        <v>20</v>
      </c>
      <c r="C157" s="1">
        <f t="shared" si="18"/>
        <v>50.8</v>
      </c>
      <c r="D157" s="8">
        <v>5.6</v>
      </c>
      <c r="E157" s="9">
        <f t="shared" si="19"/>
        <v>0.27999999999999997</v>
      </c>
    </row>
    <row r="158" spans="1:5" ht="12.75">
      <c r="A158" s="1">
        <v>4</v>
      </c>
      <c r="B158" s="8">
        <v>17</v>
      </c>
      <c r="C158" s="1">
        <f t="shared" si="18"/>
        <v>43.18</v>
      </c>
      <c r="D158" s="8">
        <v>4.5</v>
      </c>
      <c r="E158" s="9">
        <f t="shared" si="19"/>
        <v>0.2647058823529412</v>
      </c>
    </row>
    <row r="159" spans="1:5" ht="12.75">
      <c r="A159" s="1">
        <v>5</v>
      </c>
      <c r="B159" s="8">
        <v>18</v>
      </c>
      <c r="C159" s="1">
        <f t="shared" si="18"/>
        <v>45.72</v>
      </c>
      <c r="D159" s="8">
        <v>4.9</v>
      </c>
      <c r="E159" s="9">
        <f t="shared" si="19"/>
        <v>0.27222222222222225</v>
      </c>
    </row>
    <row r="160" spans="1:5" ht="12.75">
      <c r="A160" s="1">
        <v>6</v>
      </c>
      <c r="B160" s="8">
        <v>19.5</v>
      </c>
      <c r="C160" s="1">
        <f t="shared" si="18"/>
        <v>49.53</v>
      </c>
      <c r="D160" s="8">
        <v>4.6</v>
      </c>
      <c r="E160" s="9">
        <f t="shared" si="19"/>
        <v>0.2358974358974359</v>
      </c>
    </row>
    <row r="161" spans="1:5" ht="12.75">
      <c r="A161" s="1">
        <v>7</v>
      </c>
      <c r="B161" s="8">
        <v>21</v>
      </c>
      <c r="C161" s="1">
        <f t="shared" si="18"/>
        <v>53.34</v>
      </c>
      <c r="D161" s="8">
        <v>4.4</v>
      </c>
      <c r="E161" s="9">
        <f t="shared" si="19"/>
        <v>0.20952380952380953</v>
      </c>
    </row>
    <row r="162" spans="1:5" ht="12.75">
      <c r="A162" s="1">
        <v>8</v>
      </c>
      <c r="B162" s="8">
        <v>19</v>
      </c>
      <c r="C162" s="1">
        <f t="shared" si="18"/>
        <v>48.26</v>
      </c>
      <c r="D162" s="8">
        <v>6.3</v>
      </c>
      <c r="E162" s="9">
        <f t="shared" si="19"/>
        <v>0.33157894736842103</v>
      </c>
    </row>
    <row r="163" spans="1:5" ht="12.75">
      <c r="A163" s="1">
        <v>9</v>
      </c>
      <c r="B163" s="8">
        <v>18.5</v>
      </c>
      <c r="C163" s="1">
        <f t="shared" si="18"/>
        <v>46.99</v>
      </c>
      <c r="D163" s="8">
        <v>5.4</v>
      </c>
      <c r="E163" s="9">
        <f t="shared" si="19"/>
        <v>0.2918918918918919</v>
      </c>
    </row>
    <row r="164" spans="1:5" ht="12.75">
      <c r="A164" s="1">
        <v>10</v>
      </c>
      <c r="B164" s="8">
        <v>22</v>
      </c>
      <c r="C164" s="1">
        <f t="shared" si="18"/>
        <v>55.88</v>
      </c>
      <c r="D164" s="8">
        <v>6.9</v>
      </c>
      <c r="E164" s="9">
        <f t="shared" si="19"/>
        <v>0.31363636363636366</v>
      </c>
    </row>
    <row r="165" spans="1:5" ht="12.75">
      <c r="A165" s="2" t="s">
        <v>8</v>
      </c>
      <c r="B165" s="10">
        <f>AVERAGE(B155:B164)</f>
        <v>19.1</v>
      </c>
      <c r="C165" s="10">
        <f>AVERAGE(C155:C164)</f>
        <v>48.513999999999996</v>
      </c>
      <c r="D165" s="11">
        <f>AVERAGE(D155:D164)</f>
        <v>5.1</v>
      </c>
      <c r="E165" s="12">
        <f>AVERAGE(E155:E164)</f>
        <v>0.26657104228621253</v>
      </c>
    </row>
    <row r="166" spans="1:5" ht="12.75">
      <c r="A166" s="2"/>
      <c r="B166" s="10"/>
      <c r="C166" s="10"/>
      <c r="D166" s="11"/>
      <c r="E166" s="12"/>
    </row>
    <row r="167" spans="1:6" ht="12.75">
      <c r="A167" s="2" t="s">
        <v>0</v>
      </c>
      <c r="B167" s="2"/>
      <c r="C167" s="2" t="s">
        <v>9</v>
      </c>
      <c r="D167" s="2"/>
      <c r="E167" s="2"/>
      <c r="F167" t="s">
        <v>63</v>
      </c>
    </row>
    <row r="168" spans="1:5" ht="12.75">
      <c r="A168" s="3" t="s">
        <v>2</v>
      </c>
      <c r="B168" s="4">
        <v>33754</v>
      </c>
      <c r="C168" s="2"/>
      <c r="D168" s="2" t="s">
        <v>3</v>
      </c>
      <c r="E168" s="2"/>
    </row>
    <row r="170" spans="1:5" ht="12.75">
      <c r="A170" s="5"/>
      <c r="B170" s="6" t="s">
        <v>4</v>
      </c>
      <c r="C170" s="6" t="s">
        <v>5</v>
      </c>
      <c r="D170" s="7" t="s">
        <v>6</v>
      </c>
      <c r="E170" s="7" t="s">
        <v>7</v>
      </c>
    </row>
    <row r="171" spans="1:5" ht="12.75">
      <c r="A171" s="1">
        <v>1</v>
      </c>
      <c r="B171" s="8">
        <v>12</v>
      </c>
      <c r="C171" s="1">
        <f aca="true" t="shared" si="20" ref="C171:C180">B171*2.54</f>
        <v>30.48</v>
      </c>
      <c r="D171" s="8">
        <v>3.2</v>
      </c>
      <c r="E171" s="9">
        <f aca="true" t="shared" si="21" ref="E171:E180">D171/B171</f>
        <v>0.26666666666666666</v>
      </c>
    </row>
    <row r="172" spans="1:5" ht="12.75">
      <c r="A172" s="1">
        <v>2</v>
      </c>
      <c r="B172" s="8">
        <v>13</v>
      </c>
      <c r="C172" s="1">
        <f t="shared" si="20"/>
        <v>33.02</v>
      </c>
      <c r="D172" s="8">
        <v>3.3</v>
      </c>
      <c r="E172" s="9">
        <f t="shared" si="21"/>
        <v>0.25384615384615383</v>
      </c>
    </row>
    <row r="173" spans="1:5" ht="12.75">
      <c r="A173" s="1">
        <v>3</v>
      </c>
      <c r="B173" s="17">
        <v>15</v>
      </c>
      <c r="C173" s="1">
        <f t="shared" si="20"/>
        <v>38.1</v>
      </c>
      <c r="D173" s="8">
        <v>4.7</v>
      </c>
      <c r="E173" s="9">
        <f t="shared" si="21"/>
        <v>0.31333333333333335</v>
      </c>
    </row>
    <row r="174" spans="1:5" ht="12.75">
      <c r="A174" s="1">
        <v>4</v>
      </c>
      <c r="B174" s="8">
        <v>11.5</v>
      </c>
      <c r="C174" s="1">
        <f t="shared" si="20"/>
        <v>29.21</v>
      </c>
      <c r="D174" s="8">
        <v>3.5</v>
      </c>
      <c r="E174" s="9">
        <f t="shared" si="21"/>
        <v>0.30434782608695654</v>
      </c>
    </row>
    <row r="175" spans="1:5" ht="12.75">
      <c r="A175" s="1">
        <v>5</v>
      </c>
      <c r="B175" s="8">
        <v>14</v>
      </c>
      <c r="C175" s="1">
        <f t="shared" si="20"/>
        <v>35.56</v>
      </c>
      <c r="D175" s="8">
        <v>4.1</v>
      </c>
      <c r="E175" s="9">
        <f t="shared" si="21"/>
        <v>0.2928571428571428</v>
      </c>
    </row>
    <row r="176" spans="1:5" ht="12.75">
      <c r="A176" s="1">
        <v>6</v>
      </c>
      <c r="B176" s="8">
        <v>17</v>
      </c>
      <c r="C176" s="1">
        <f t="shared" si="20"/>
        <v>43.18</v>
      </c>
      <c r="D176" s="8">
        <v>5.5</v>
      </c>
      <c r="E176" s="9">
        <f t="shared" si="21"/>
        <v>0.3235294117647059</v>
      </c>
    </row>
    <row r="177" spans="1:5" ht="12.75">
      <c r="A177" s="1">
        <v>7</v>
      </c>
      <c r="B177" s="8">
        <v>13</v>
      </c>
      <c r="C177" s="1">
        <f t="shared" si="20"/>
        <v>33.02</v>
      </c>
      <c r="D177" s="8">
        <v>3.9</v>
      </c>
      <c r="E177" s="9">
        <f t="shared" si="21"/>
        <v>0.3</v>
      </c>
    </row>
    <row r="178" spans="1:5" ht="12.75">
      <c r="A178" s="1">
        <v>8</v>
      </c>
      <c r="B178" s="8">
        <v>15</v>
      </c>
      <c r="C178" s="1">
        <f t="shared" si="20"/>
        <v>38.1</v>
      </c>
      <c r="D178" s="8">
        <v>5.1</v>
      </c>
      <c r="E178" s="9">
        <f t="shared" si="21"/>
        <v>0.33999999999999997</v>
      </c>
    </row>
    <row r="179" spans="1:5" ht="12.75">
      <c r="A179" s="1">
        <v>9</v>
      </c>
      <c r="B179" s="8">
        <v>18</v>
      </c>
      <c r="C179" s="1">
        <f t="shared" si="20"/>
        <v>45.72</v>
      </c>
      <c r="D179" s="8">
        <v>5.5</v>
      </c>
      <c r="E179" s="9">
        <f t="shared" si="21"/>
        <v>0.3055555555555556</v>
      </c>
    </row>
    <row r="180" spans="1:5" ht="12.75">
      <c r="A180" s="1">
        <v>10</v>
      </c>
      <c r="B180" s="8">
        <v>15</v>
      </c>
      <c r="C180" s="1">
        <f t="shared" si="20"/>
        <v>38.1</v>
      </c>
      <c r="D180" s="8">
        <v>4.8</v>
      </c>
      <c r="E180" s="9">
        <f t="shared" si="21"/>
        <v>0.32</v>
      </c>
    </row>
    <row r="181" spans="1:5" ht="12.75">
      <c r="A181" s="2" t="s">
        <v>8</v>
      </c>
      <c r="B181" s="10">
        <f>AVERAGE(B171:B180)</f>
        <v>14.35</v>
      </c>
      <c r="C181" s="10">
        <f>AVERAGE(C171:C180)</f>
        <v>36.449</v>
      </c>
      <c r="D181" s="11">
        <f>AVERAGE(D171:D180)</f>
        <v>4.359999999999999</v>
      </c>
      <c r="E181" s="12">
        <f>AVERAGE(E171:E180)</f>
        <v>0.3020136090110514</v>
      </c>
    </row>
    <row r="182" spans="1:5" ht="12.75">
      <c r="A182" s="2"/>
      <c r="B182" s="10"/>
      <c r="C182" s="10"/>
      <c r="D182" s="11"/>
      <c r="E182" s="12"/>
    </row>
    <row r="183" spans="1:6" ht="12.75">
      <c r="A183" s="2" t="s">
        <v>0</v>
      </c>
      <c r="B183" s="2"/>
      <c r="C183" s="2" t="s">
        <v>9</v>
      </c>
      <c r="D183" s="2"/>
      <c r="E183" s="2"/>
      <c r="F183" t="s">
        <v>63</v>
      </c>
    </row>
    <row r="184" spans="1:5" ht="12.75">
      <c r="A184" s="3" t="s">
        <v>2</v>
      </c>
      <c r="B184" s="4">
        <v>33757</v>
      </c>
      <c r="C184" s="2"/>
      <c r="D184" s="2" t="s">
        <v>3</v>
      </c>
      <c r="E184" s="2" t="s">
        <v>77</v>
      </c>
    </row>
    <row r="186" spans="1:5" ht="12.75">
      <c r="A186" s="5"/>
      <c r="B186" s="6" t="s">
        <v>4</v>
      </c>
      <c r="C186" s="6" t="s">
        <v>5</v>
      </c>
      <c r="D186" s="7" t="s">
        <v>6</v>
      </c>
      <c r="E186" s="7" t="s">
        <v>7</v>
      </c>
    </row>
    <row r="187" spans="1:5" ht="12.75">
      <c r="A187" s="1">
        <v>1</v>
      </c>
      <c r="B187" s="8">
        <v>12</v>
      </c>
      <c r="C187" s="1">
        <f aca="true" t="shared" si="22" ref="C187:C196">B187*2.54</f>
        <v>30.48</v>
      </c>
      <c r="D187" s="8">
        <v>3.6</v>
      </c>
      <c r="E187" s="9">
        <f aca="true" t="shared" si="23" ref="E187:E196">D187/B187</f>
        <v>0.3</v>
      </c>
    </row>
    <row r="188" spans="1:5" ht="12.75">
      <c r="A188" s="1">
        <v>2</v>
      </c>
      <c r="B188" s="8">
        <v>15.5</v>
      </c>
      <c r="C188" s="1">
        <f t="shared" si="22"/>
        <v>39.37</v>
      </c>
      <c r="D188" s="8">
        <v>5</v>
      </c>
      <c r="E188" s="9">
        <f t="shared" si="23"/>
        <v>0.3225806451612903</v>
      </c>
    </row>
    <row r="189" spans="1:5" ht="12.75">
      <c r="A189" s="1">
        <v>3</v>
      </c>
      <c r="B189" s="17">
        <v>11.5</v>
      </c>
      <c r="C189" s="1">
        <f t="shared" si="22"/>
        <v>29.21</v>
      </c>
      <c r="D189" s="8">
        <v>3.7</v>
      </c>
      <c r="E189" s="9">
        <f t="shared" si="23"/>
        <v>0.32173913043478264</v>
      </c>
    </row>
    <row r="190" spans="1:5" ht="12.75">
      <c r="A190" s="1">
        <v>4</v>
      </c>
      <c r="B190" s="8">
        <v>14</v>
      </c>
      <c r="C190" s="1">
        <f t="shared" si="22"/>
        <v>35.56</v>
      </c>
      <c r="D190" s="8">
        <v>5.6</v>
      </c>
      <c r="E190" s="9">
        <f t="shared" si="23"/>
        <v>0.39999999999999997</v>
      </c>
    </row>
    <row r="191" spans="1:5" ht="12.75">
      <c r="A191" s="1">
        <v>5</v>
      </c>
      <c r="B191" s="8">
        <v>9</v>
      </c>
      <c r="C191" s="1">
        <f t="shared" si="22"/>
        <v>22.86</v>
      </c>
      <c r="D191" s="8">
        <v>2.4</v>
      </c>
      <c r="E191" s="9">
        <f t="shared" si="23"/>
        <v>0.26666666666666666</v>
      </c>
    </row>
    <row r="192" spans="1:5" ht="12.75">
      <c r="A192" s="1">
        <v>6</v>
      </c>
      <c r="B192" s="8">
        <v>8.5</v>
      </c>
      <c r="C192" s="1">
        <f t="shared" si="22"/>
        <v>21.59</v>
      </c>
      <c r="D192" s="8">
        <v>2.4</v>
      </c>
      <c r="E192" s="9">
        <f t="shared" si="23"/>
        <v>0.2823529411764706</v>
      </c>
    </row>
    <row r="193" spans="1:5" ht="12.75">
      <c r="A193" s="1">
        <v>7</v>
      </c>
      <c r="B193" s="8">
        <v>6</v>
      </c>
      <c r="C193" s="1">
        <f t="shared" si="22"/>
        <v>15.24</v>
      </c>
      <c r="D193" s="8">
        <v>2</v>
      </c>
      <c r="E193" s="9">
        <f t="shared" si="23"/>
        <v>0.3333333333333333</v>
      </c>
    </row>
    <row r="194" spans="1:5" ht="12.75">
      <c r="A194" s="1">
        <v>8</v>
      </c>
      <c r="B194" s="8">
        <v>7</v>
      </c>
      <c r="C194" s="1">
        <f t="shared" si="22"/>
        <v>17.78</v>
      </c>
      <c r="D194" s="8">
        <v>2.2</v>
      </c>
      <c r="E194" s="9">
        <f t="shared" si="23"/>
        <v>0.31428571428571433</v>
      </c>
    </row>
    <row r="195" spans="1:5" ht="12.75">
      <c r="A195" s="1">
        <v>9</v>
      </c>
      <c r="B195" s="8">
        <v>11</v>
      </c>
      <c r="C195" s="1">
        <f t="shared" si="22"/>
        <v>27.94</v>
      </c>
      <c r="D195" s="8">
        <v>4.3</v>
      </c>
      <c r="E195" s="9">
        <f t="shared" si="23"/>
        <v>0.3909090909090909</v>
      </c>
    </row>
    <row r="196" spans="1:5" ht="12.75">
      <c r="A196" s="1">
        <v>10</v>
      </c>
      <c r="B196" s="8">
        <v>9.5</v>
      </c>
      <c r="C196" s="1">
        <f t="shared" si="22"/>
        <v>24.13</v>
      </c>
      <c r="D196" s="8">
        <v>3</v>
      </c>
      <c r="E196" s="9">
        <f t="shared" si="23"/>
        <v>0.3157894736842105</v>
      </c>
    </row>
    <row r="197" spans="1:5" ht="12.75">
      <c r="A197" s="2" t="s">
        <v>8</v>
      </c>
      <c r="B197" s="10">
        <f>AVERAGE(B187:B196)</f>
        <v>10.4</v>
      </c>
      <c r="C197" s="10">
        <f>AVERAGE(C187:C196)</f>
        <v>26.416000000000004</v>
      </c>
      <c r="D197" s="11">
        <f>AVERAGE(D187:D196)</f>
        <v>3.4199999999999995</v>
      </c>
      <c r="E197" s="12">
        <f>AVERAGE(E187:E196)</f>
        <v>0.32476569956515594</v>
      </c>
    </row>
    <row r="198" spans="1:5" ht="12.75">
      <c r="A198" s="2"/>
      <c r="B198" s="10"/>
      <c r="C198" s="10"/>
      <c r="D198" s="11"/>
      <c r="E198" s="12"/>
    </row>
    <row r="199" spans="1:6" ht="12.75">
      <c r="A199" s="2" t="s">
        <v>0</v>
      </c>
      <c r="B199" s="2"/>
      <c r="C199" s="2" t="s">
        <v>9</v>
      </c>
      <c r="D199" s="2"/>
      <c r="E199" s="2"/>
      <c r="F199" t="s">
        <v>63</v>
      </c>
    </row>
    <row r="200" spans="1:5" ht="12.75">
      <c r="A200" s="3" t="s">
        <v>2</v>
      </c>
      <c r="B200" s="4">
        <v>33758</v>
      </c>
      <c r="C200" s="2"/>
      <c r="D200" s="2" t="s">
        <v>3</v>
      </c>
      <c r="E200" s="2" t="s">
        <v>64</v>
      </c>
    </row>
    <row r="202" spans="1:5" ht="12.75">
      <c r="A202" s="5"/>
      <c r="B202" s="6" t="s">
        <v>4</v>
      </c>
      <c r="C202" s="6" t="s">
        <v>5</v>
      </c>
      <c r="D202" s="7" t="s">
        <v>6</v>
      </c>
      <c r="E202" s="7" t="s">
        <v>7</v>
      </c>
    </row>
    <row r="203" spans="1:5" ht="12.75">
      <c r="A203" s="1">
        <v>1</v>
      </c>
      <c r="B203" s="8">
        <v>5.5</v>
      </c>
      <c r="C203" s="1">
        <f aca="true" t="shared" si="24" ref="C203:C212">B203*2.54</f>
        <v>13.97</v>
      </c>
      <c r="D203" s="8">
        <v>0.9</v>
      </c>
      <c r="E203" s="9">
        <f aca="true" t="shared" si="25" ref="E203:E212">D203/B203</f>
        <v>0.16363636363636364</v>
      </c>
    </row>
    <row r="204" spans="1:5" ht="12.75">
      <c r="A204" s="1">
        <v>2</v>
      </c>
      <c r="B204" s="8">
        <v>11.5</v>
      </c>
      <c r="C204" s="1">
        <f t="shared" si="24"/>
        <v>29.21</v>
      </c>
      <c r="D204" s="8">
        <v>3.7</v>
      </c>
      <c r="E204" s="9">
        <f t="shared" si="25"/>
        <v>0.32173913043478264</v>
      </c>
    </row>
    <row r="205" spans="1:5" ht="12.75">
      <c r="A205" s="1">
        <v>3</v>
      </c>
      <c r="B205" s="17">
        <v>10</v>
      </c>
      <c r="C205" s="1">
        <f t="shared" si="24"/>
        <v>25.4</v>
      </c>
      <c r="D205" s="8">
        <v>3.8</v>
      </c>
      <c r="E205" s="9">
        <f t="shared" si="25"/>
        <v>0.38</v>
      </c>
    </row>
    <row r="206" spans="1:5" ht="12.75">
      <c r="A206" s="1">
        <v>4</v>
      </c>
      <c r="B206" s="8">
        <v>10</v>
      </c>
      <c r="C206" s="1">
        <f t="shared" si="24"/>
        <v>25.4</v>
      </c>
      <c r="D206" s="8">
        <v>3.4</v>
      </c>
      <c r="E206" s="9">
        <f t="shared" si="25"/>
        <v>0.33999999999999997</v>
      </c>
    </row>
    <row r="207" spans="1:5" ht="12.75">
      <c r="A207" s="1">
        <v>5</v>
      </c>
      <c r="B207" s="8">
        <v>10.5</v>
      </c>
      <c r="C207" s="1">
        <f t="shared" si="24"/>
        <v>26.67</v>
      </c>
      <c r="D207" s="8">
        <v>3.2</v>
      </c>
      <c r="E207" s="9">
        <f t="shared" si="25"/>
        <v>0.3047619047619048</v>
      </c>
    </row>
    <row r="208" spans="1:5" ht="12.75">
      <c r="A208" s="1">
        <v>6</v>
      </c>
      <c r="B208" s="8">
        <v>2.5</v>
      </c>
      <c r="C208" s="1">
        <f t="shared" si="24"/>
        <v>6.35</v>
      </c>
      <c r="D208" s="8">
        <v>0.5</v>
      </c>
      <c r="E208" s="9">
        <f t="shared" si="25"/>
        <v>0.2</v>
      </c>
    </row>
    <row r="209" spans="1:5" ht="12.75">
      <c r="A209" s="1">
        <v>7</v>
      </c>
      <c r="B209" s="8">
        <v>8</v>
      </c>
      <c r="C209" s="1">
        <f t="shared" si="24"/>
        <v>20.32</v>
      </c>
      <c r="D209" s="8">
        <v>2.4</v>
      </c>
      <c r="E209" s="9">
        <f t="shared" si="25"/>
        <v>0.3</v>
      </c>
    </row>
    <row r="210" spans="1:5" ht="12.75">
      <c r="A210" s="1">
        <v>8</v>
      </c>
      <c r="B210" s="8">
        <v>4</v>
      </c>
      <c r="C210" s="1">
        <f t="shared" si="24"/>
        <v>10.16</v>
      </c>
      <c r="D210" s="8">
        <v>0.9</v>
      </c>
      <c r="E210" s="9">
        <f t="shared" si="25"/>
        <v>0.225</v>
      </c>
    </row>
    <row r="211" spans="1:5" ht="12.75">
      <c r="A211" s="1">
        <v>9</v>
      </c>
      <c r="B211" s="8">
        <v>6</v>
      </c>
      <c r="C211" s="1">
        <f t="shared" si="24"/>
        <v>15.24</v>
      </c>
      <c r="D211" s="8">
        <v>1.6</v>
      </c>
      <c r="E211" s="9">
        <f t="shared" si="25"/>
        <v>0.26666666666666666</v>
      </c>
    </row>
    <row r="212" spans="1:5" ht="12.75">
      <c r="A212" s="1">
        <v>10</v>
      </c>
      <c r="B212" s="8">
        <v>7</v>
      </c>
      <c r="C212" s="1">
        <f t="shared" si="24"/>
        <v>17.78</v>
      </c>
      <c r="D212" s="8">
        <v>1.9</v>
      </c>
      <c r="E212" s="9">
        <f t="shared" si="25"/>
        <v>0.2714285714285714</v>
      </c>
    </row>
    <row r="213" spans="1:5" ht="12.75">
      <c r="A213" s="2" t="s">
        <v>8</v>
      </c>
      <c r="B213" s="10">
        <f>AVERAGE(B203:B212)</f>
        <v>7.5</v>
      </c>
      <c r="C213" s="10">
        <f>AVERAGE(C203:C212)</f>
        <v>19.05</v>
      </c>
      <c r="D213" s="11">
        <f>AVERAGE(D203:D212)</f>
        <v>2.2299999999999995</v>
      </c>
      <c r="E213" s="12">
        <f>AVERAGE(E203:E212)</f>
        <v>0.2773232636928289</v>
      </c>
    </row>
    <row r="214" spans="1:5" ht="12.75">
      <c r="A214" s="1"/>
      <c r="B214" s="8"/>
      <c r="C214" s="1"/>
      <c r="D214" s="8"/>
      <c r="E214" s="9"/>
    </row>
    <row r="215" spans="1:6" ht="12.75">
      <c r="A215" s="2" t="s">
        <v>0</v>
      </c>
      <c r="B215" s="2"/>
      <c r="C215" s="2" t="s">
        <v>9</v>
      </c>
      <c r="D215" s="2"/>
      <c r="E215" s="2"/>
      <c r="F215" t="s">
        <v>62</v>
      </c>
    </row>
    <row r="216" spans="1:5" ht="12.75">
      <c r="A216" s="3" t="s">
        <v>2</v>
      </c>
      <c r="B216" s="4">
        <v>33759</v>
      </c>
      <c r="C216" s="2"/>
      <c r="D216" s="2" t="s">
        <v>3</v>
      </c>
      <c r="E216" s="2" t="s">
        <v>56</v>
      </c>
    </row>
    <row r="218" spans="1:5" ht="12.75">
      <c r="A218" s="5"/>
      <c r="B218" s="6" t="s">
        <v>4</v>
      </c>
      <c r="C218" s="6" t="s">
        <v>5</v>
      </c>
      <c r="D218" s="7" t="s">
        <v>6</v>
      </c>
      <c r="E218" s="7" t="s">
        <v>7</v>
      </c>
    </row>
    <row r="219" spans="1:5" ht="12.75">
      <c r="A219" s="1">
        <v>1</v>
      </c>
      <c r="B219" s="8">
        <v>8</v>
      </c>
      <c r="C219" s="1">
        <f aca="true" t="shared" si="26" ref="C219:C228">B219*2.54</f>
        <v>20.32</v>
      </c>
      <c r="D219" s="8">
        <v>1.7</v>
      </c>
      <c r="E219" s="9">
        <f aca="true" t="shared" si="27" ref="E219:E228">D219/B219</f>
        <v>0.2125</v>
      </c>
    </row>
    <row r="220" spans="1:5" ht="12.75">
      <c r="A220" s="1">
        <v>2</v>
      </c>
      <c r="B220" s="8">
        <v>8.5</v>
      </c>
      <c r="C220" s="1">
        <f t="shared" si="26"/>
        <v>21.59</v>
      </c>
      <c r="D220" s="8">
        <v>2.4</v>
      </c>
      <c r="E220" s="9">
        <f t="shared" si="27"/>
        <v>0.2823529411764706</v>
      </c>
    </row>
    <row r="221" spans="1:5" ht="12.75">
      <c r="A221" s="1">
        <v>3</v>
      </c>
      <c r="B221" s="17">
        <v>6</v>
      </c>
      <c r="C221" s="1">
        <f t="shared" si="26"/>
        <v>15.24</v>
      </c>
      <c r="D221" s="8">
        <v>1.6</v>
      </c>
      <c r="E221" s="9">
        <f t="shared" si="27"/>
        <v>0.26666666666666666</v>
      </c>
    </row>
    <row r="222" spans="1:5" ht="12.75">
      <c r="A222" s="1">
        <v>4</v>
      </c>
      <c r="B222" s="8">
        <v>11</v>
      </c>
      <c r="C222" s="1">
        <f t="shared" si="26"/>
        <v>27.94</v>
      </c>
      <c r="D222" s="8">
        <v>3.3</v>
      </c>
      <c r="E222" s="9">
        <f t="shared" si="27"/>
        <v>0.3</v>
      </c>
    </row>
    <row r="223" spans="1:5" ht="12.75">
      <c r="A223" s="1">
        <v>5</v>
      </c>
      <c r="B223" s="8">
        <v>8</v>
      </c>
      <c r="C223" s="1">
        <f t="shared" si="26"/>
        <v>20.32</v>
      </c>
      <c r="D223" s="8">
        <v>2.2</v>
      </c>
      <c r="E223" s="9">
        <f t="shared" si="27"/>
        <v>0.275</v>
      </c>
    </row>
    <row r="224" spans="1:5" ht="12.75">
      <c r="A224" s="1">
        <v>6</v>
      </c>
      <c r="B224" s="8">
        <v>7</v>
      </c>
      <c r="C224" s="1">
        <f t="shared" si="26"/>
        <v>17.78</v>
      </c>
      <c r="D224" s="8">
        <v>1.6</v>
      </c>
      <c r="E224" s="9">
        <f t="shared" si="27"/>
        <v>0.2285714285714286</v>
      </c>
    </row>
    <row r="225" spans="1:5" ht="12.75">
      <c r="A225" s="1">
        <v>7</v>
      </c>
      <c r="B225" s="8">
        <v>7.5</v>
      </c>
      <c r="C225" s="1">
        <f t="shared" si="26"/>
        <v>19.05</v>
      </c>
      <c r="D225" s="8">
        <v>1.9</v>
      </c>
      <c r="E225" s="9">
        <f t="shared" si="27"/>
        <v>0.2533333333333333</v>
      </c>
    </row>
    <row r="226" spans="1:5" ht="12.75">
      <c r="A226" s="1">
        <v>8</v>
      </c>
      <c r="B226" s="8">
        <v>4.5</v>
      </c>
      <c r="C226" s="1">
        <f t="shared" si="26"/>
        <v>11.43</v>
      </c>
      <c r="D226" s="8">
        <v>0.9</v>
      </c>
      <c r="E226" s="9">
        <f t="shared" si="27"/>
        <v>0.2</v>
      </c>
    </row>
    <row r="227" spans="1:5" ht="12.75">
      <c r="A227" s="1">
        <v>9</v>
      </c>
      <c r="B227" s="8">
        <v>7</v>
      </c>
      <c r="C227" s="1">
        <f t="shared" si="26"/>
        <v>17.78</v>
      </c>
      <c r="D227" s="8">
        <v>1.6</v>
      </c>
      <c r="E227" s="9">
        <f t="shared" si="27"/>
        <v>0.2285714285714286</v>
      </c>
    </row>
    <row r="228" spans="1:5" ht="12.75">
      <c r="A228" s="1">
        <v>10</v>
      </c>
      <c r="B228" s="8">
        <v>9</v>
      </c>
      <c r="C228" s="1">
        <f t="shared" si="26"/>
        <v>22.86</v>
      </c>
      <c r="D228" s="8">
        <v>2.3</v>
      </c>
      <c r="E228" s="9">
        <f t="shared" si="27"/>
        <v>0.25555555555555554</v>
      </c>
    </row>
    <row r="229" spans="1:5" ht="12.75">
      <c r="A229" s="2" t="s">
        <v>8</v>
      </c>
      <c r="B229" s="10">
        <f>AVERAGE(B219:B228)</f>
        <v>7.65</v>
      </c>
      <c r="C229" s="10">
        <f>AVERAGE(C219:C228)</f>
        <v>19.431</v>
      </c>
      <c r="D229" s="11">
        <f>AVERAGE(D219:D228)</f>
        <v>1.95</v>
      </c>
      <c r="E229" s="12">
        <f>AVERAGE(E219:E228)</f>
        <v>0.25025513538748834</v>
      </c>
    </row>
    <row r="230" spans="1:5" ht="12.75">
      <c r="A230" s="1"/>
      <c r="B230" s="8"/>
      <c r="C230" s="1"/>
      <c r="D230" s="8"/>
      <c r="E230" s="9"/>
    </row>
    <row r="231" spans="1:6" ht="12.75">
      <c r="A231" s="2" t="s">
        <v>0</v>
      </c>
      <c r="B231" s="2"/>
      <c r="C231" s="2" t="s">
        <v>9</v>
      </c>
      <c r="D231" s="2"/>
      <c r="E231" s="2"/>
      <c r="F231" t="s">
        <v>63</v>
      </c>
    </row>
    <row r="232" spans="1:5" ht="12.75">
      <c r="A232" s="3" t="s">
        <v>2</v>
      </c>
      <c r="B232" s="4">
        <v>33760</v>
      </c>
      <c r="C232" s="2"/>
      <c r="D232" s="2" t="s">
        <v>3</v>
      </c>
      <c r="E232" s="2" t="s">
        <v>83</v>
      </c>
    </row>
    <row r="234" spans="1:5" ht="12.75">
      <c r="A234" s="5"/>
      <c r="B234" s="6" t="s">
        <v>4</v>
      </c>
      <c r="C234" s="6" t="s">
        <v>5</v>
      </c>
      <c r="D234" s="7" t="s">
        <v>6</v>
      </c>
      <c r="E234" s="7" t="s">
        <v>7</v>
      </c>
    </row>
    <row r="235" spans="1:5" ht="12.75">
      <c r="A235" s="1">
        <v>1</v>
      </c>
      <c r="B235" s="8">
        <v>7</v>
      </c>
      <c r="C235" s="1">
        <f aca="true" t="shared" si="28" ref="C235:C244">B235*2.54</f>
        <v>17.78</v>
      </c>
      <c r="D235" s="8">
        <v>1.6</v>
      </c>
      <c r="E235" s="9">
        <f aca="true" t="shared" si="29" ref="E235:E244">D235/B235</f>
        <v>0.2285714285714286</v>
      </c>
    </row>
    <row r="236" spans="1:5" ht="12.75">
      <c r="A236" s="1">
        <v>2</v>
      </c>
      <c r="B236" s="8">
        <v>4.5</v>
      </c>
      <c r="C236" s="1">
        <f t="shared" si="28"/>
        <v>11.43</v>
      </c>
      <c r="D236" s="8">
        <v>0.7</v>
      </c>
      <c r="E236" s="9">
        <f t="shared" si="29"/>
        <v>0.15555555555555556</v>
      </c>
    </row>
    <row r="237" spans="1:5" ht="12.75">
      <c r="A237" s="1">
        <v>3</v>
      </c>
      <c r="B237" s="17">
        <v>8</v>
      </c>
      <c r="C237" s="1">
        <f t="shared" si="28"/>
        <v>20.32</v>
      </c>
      <c r="D237" s="8">
        <v>2.5</v>
      </c>
      <c r="E237" s="9">
        <f t="shared" si="29"/>
        <v>0.3125</v>
      </c>
    </row>
    <row r="238" spans="1:5" ht="12.75">
      <c r="A238" s="1">
        <v>4</v>
      </c>
      <c r="B238" s="8">
        <v>9</v>
      </c>
      <c r="C238" s="1">
        <f t="shared" si="28"/>
        <v>22.86</v>
      </c>
      <c r="D238" s="8">
        <v>2.4</v>
      </c>
      <c r="E238" s="9">
        <f t="shared" si="29"/>
        <v>0.26666666666666666</v>
      </c>
    </row>
    <row r="239" spans="1:5" ht="12.75">
      <c r="A239" s="1">
        <v>5</v>
      </c>
      <c r="B239" s="8">
        <v>0</v>
      </c>
      <c r="C239" s="1">
        <f t="shared" si="28"/>
        <v>0</v>
      </c>
      <c r="D239" s="8">
        <v>0</v>
      </c>
      <c r="E239" s="9">
        <v>0</v>
      </c>
    </row>
    <row r="240" spans="1:5" ht="12.75">
      <c r="A240" s="1">
        <v>6</v>
      </c>
      <c r="B240" s="8">
        <v>0</v>
      </c>
      <c r="C240" s="1">
        <f t="shared" si="28"/>
        <v>0</v>
      </c>
      <c r="D240" s="8">
        <v>0</v>
      </c>
      <c r="E240" s="9">
        <v>0</v>
      </c>
    </row>
    <row r="241" spans="1:5" ht="12.75">
      <c r="A241" s="1">
        <v>7</v>
      </c>
      <c r="B241" s="8">
        <v>0</v>
      </c>
      <c r="C241" s="1">
        <f t="shared" si="28"/>
        <v>0</v>
      </c>
      <c r="D241" s="8">
        <v>0</v>
      </c>
      <c r="E241" s="9">
        <v>0</v>
      </c>
    </row>
    <row r="242" spans="1:5" ht="12.75">
      <c r="A242" s="1">
        <v>8</v>
      </c>
      <c r="B242" s="8">
        <v>0</v>
      </c>
      <c r="C242" s="1">
        <f t="shared" si="28"/>
        <v>0</v>
      </c>
      <c r="D242" s="8">
        <v>0</v>
      </c>
      <c r="E242" s="9">
        <v>0</v>
      </c>
    </row>
    <row r="243" spans="1:5" ht="12.75">
      <c r="A243" s="1">
        <v>9</v>
      </c>
      <c r="B243" s="8">
        <v>0</v>
      </c>
      <c r="C243" s="1">
        <f t="shared" si="28"/>
        <v>0</v>
      </c>
      <c r="D243" s="8">
        <v>0</v>
      </c>
      <c r="E243" s="9">
        <v>0</v>
      </c>
    </row>
    <row r="244" spans="1:5" ht="12.75">
      <c r="A244" s="1">
        <v>10</v>
      </c>
      <c r="B244" s="8">
        <v>8</v>
      </c>
      <c r="C244" s="1">
        <f t="shared" si="28"/>
        <v>20.32</v>
      </c>
      <c r="D244" s="8">
        <v>2</v>
      </c>
      <c r="E244" s="9">
        <f t="shared" si="29"/>
        <v>0.25</v>
      </c>
    </row>
    <row r="245" spans="1:5" ht="12.75">
      <c r="A245" s="2" t="s">
        <v>8</v>
      </c>
      <c r="B245" s="10">
        <f>AVERAGE(B235:B244)</f>
        <v>3.65</v>
      </c>
      <c r="C245" s="10">
        <f>AVERAGE(C235:C244)</f>
        <v>9.271</v>
      </c>
      <c r="D245" s="11">
        <f>AVERAGE(D235:D244)</f>
        <v>0.9199999999999999</v>
      </c>
      <c r="E245" s="12">
        <f>AVERAGE(E235:E244)</f>
        <v>0.12132936507936506</v>
      </c>
    </row>
    <row r="246" spans="1:5" ht="12.75">
      <c r="A246" s="1"/>
      <c r="B246" s="8"/>
      <c r="C246" s="1"/>
      <c r="D246" s="8"/>
      <c r="E246" s="9"/>
    </row>
    <row r="247" spans="1:6" ht="12.75">
      <c r="A247" s="2" t="s">
        <v>0</v>
      </c>
      <c r="B247" s="2"/>
      <c r="C247" s="2" t="s">
        <v>9</v>
      </c>
      <c r="D247" s="2"/>
      <c r="E247" s="2"/>
      <c r="F247" t="s">
        <v>63</v>
      </c>
    </row>
    <row r="248" spans="1:5" ht="12.75">
      <c r="A248" s="3" t="s">
        <v>2</v>
      </c>
      <c r="B248" s="4">
        <v>33761</v>
      </c>
      <c r="C248" s="2"/>
      <c r="D248" s="2" t="s">
        <v>3</v>
      </c>
      <c r="E248" s="2" t="s">
        <v>83</v>
      </c>
    </row>
    <row r="250" spans="1:5" ht="12.75">
      <c r="A250" s="5"/>
      <c r="B250" s="6" t="s">
        <v>4</v>
      </c>
      <c r="C250" s="6" t="s">
        <v>5</v>
      </c>
      <c r="D250" s="7" t="s">
        <v>6</v>
      </c>
      <c r="E250" s="7" t="s">
        <v>7</v>
      </c>
    </row>
    <row r="251" spans="1:5" ht="12.75">
      <c r="A251" s="1">
        <v>1</v>
      </c>
      <c r="B251" s="8">
        <v>8.5</v>
      </c>
      <c r="C251" s="1">
        <f aca="true" t="shared" si="30" ref="C251:C260">B251*2.54</f>
        <v>21.59</v>
      </c>
      <c r="D251" s="8">
        <v>2.4</v>
      </c>
      <c r="E251" s="9">
        <f>D251/B251</f>
        <v>0.2823529411764706</v>
      </c>
    </row>
    <row r="252" spans="1:5" ht="12.75">
      <c r="A252" s="1">
        <v>2</v>
      </c>
      <c r="B252" s="8">
        <v>8</v>
      </c>
      <c r="C252" s="1">
        <f t="shared" si="30"/>
        <v>20.32</v>
      </c>
      <c r="D252" s="8">
        <v>2.2</v>
      </c>
      <c r="E252" s="9">
        <f>D252/B252</f>
        <v>0.275</v>
      </c>
    </row>
    <row r="253" spans="1:5" ht="12.75">
      <c r="A253" s="1">
        <v>3</v>
      </c>
      <c r="B253" s="17">
        <v>8</v>
      </c>
      <c r="C253" s="1">
        <f t="shared" si="30"/>
        <v>20.32</v>
      </c>
      <c r="D253" s="8">
        <v>2.2</v>
      </c>
      <c r="E253" s="9">
        <f>D253/B253</f>
        <v>0.275</v>
      </c>
    </row>
    <row r="254" spans="1:5" ht="12.75">
      <c r="A254" s="1">
        <v>4</v>
      </c>
      <c r="B254" s="8">
        <v>14</v>
      </c>
      <c r="C254" s="1">
        <f t="shared" si="30"/>
        <v>35.56</v>
      </c>
      <c r="D254" s="8">
        <v>4.6</v>
      </c>
      <c r="E254" s="9">
        <f>D254/B254</f>
        <v>0.32857142857142857</v>
      </c>
    </row>
    <row r="255" spans="1:5" ht="12.75">
      <c r="A255" s="1">
        <v>5</v>
      </c>
      <c r="B255" s="8">
        <v>4</v>
      </c>
      <c r="C255" s="1">
        <f t="shared" si="30"/>
        <v>10.16</v>
      </c>
      <c r="D255" s="8">
        <v>0.4</v>
      </c>
      <c r="E255" s="9">
        <v>0</v>
      </c>
    </row>
    <row r="256" spans="1:5" ht="12.75">
      <c r="A256" s="1">
        <v>6</v>
      </c>
      <c r="B256" s="8">
        <v>8</v>
      </c>
      <c r="C256" s="1">
        <f t="shared" si="30"/>
        <v>20.32</v>
      </c>
      <c r="D256" s="8">
        <v>2.5</v>
      </c>
      <c r="E256" s="9">
        <v>0</v>
      </c>
    </row>
    <row r="257" spans="1:5" ht="12.75">
      <c r="A257" s="1">
        <v>7</v>
      </c>
      <c r="B257" s="8">
        <v>9</v>
      </c>
      <c r="C257" s="1">
        <f t="shared" si="30"/>
        <v>22.86</v>
      </c>
      <c r="D257" s="8">
        <v>2.6</v>
      </c>
      <c r="E257" s="9">
        <v>0</v>
      </c>
    </row>
    <row r="258" spans="1:5" ht="12.75">
      <c r="A258" s="1">
        <v>8</v>
      </c>
      <c r="B258" s="8">
        <v>2</v>
      </c>
      <c r="C258" s="1">
        <f t="shared" si="30"/>
        <v>5.08</v>
      </c>
      <c r="D258" s="8">
        <v>0.4</v>
      </c>
      <c r="E258" s="9">
        <v>0</v>
      </c>
    </row>
    <row r="259" spans="1:5" ht="12.75">
      <c r="A259" s="1">
        <v>9</v>
      </c>
      <c r="B259" s="8">
        <v>4.5</v>
      </c>
      <c r="C259" s="1">
        <f t="shared" si="30"/>
        <v>11.43</v>
      </c>
      <c r="D259" s="8">
        <v>0.9</v>
      </c>
      <c r="E259" s="9">
        <v>0</v>
      </c>
    </row>
    <row r="260" spans="1:5" ht="12.75">
      <c r="A260" s="1">
        <v>10</v>
      </c>
      <c r="B260" s="8">
        <v>4.5</v>
      </c>
      <c r="C260" s="1">
        <f t="shared" si="30"/>
        <v>11.43</v>
      </c>
      <c r="D260" s="8">
        <v>1.2</v>
      </c>
      <c r="E260" s="9">
        <f>D260/B260</f>
        <v>0.26666666666666666</v>
      </c>
    </row>
    <row r="261" spans="1:5" ht="12.75">
      <c r="A261" s="2" t="s">
        <v>8</v>
      </c>
      <c r="B261" s="10">
        <f>AVERAGE(B251:B260)</f>
        <v>7.05</v>
      </c>
      <c r="C261" s="10">
        <f>AVERAGE(C251:C260)</f>
        <v>17.907000000000004</v>
      </c>
      <c r="D261" s="11">
        <f>AVERAGE(D251:D260)</f>
        <v>1.9399999999999995</v>
      </c>
      <c r="E261" s="12">
        <f>AVERAGE(E251:E260)</f>
        <v>0.14275910364145658</v>
      </c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2"/>
      <c r="B265" s="10"/>
      <c r="C265" s="10"/>
      <c r="D265" s="11"/>
      <c r="E265" s="12"/>
    </row>
    <row r="266" spans="1:5" ht="12.75">
      <c r="A266" s="1"/>
      <c r="B266" s="8"/>
      <c r="C266" s="1"/>
      <c r="D266" s="8"/>
      <c r="E266" s="9"/>
    </row>
    <row r="267" spans="1:5" ht="12.75">
      <c r="A267" s="2"/>
      <c r="B267" s="2"/>
      <c r="C267" s="2"/>
      <c r="D267" s="2"/>
      <c r="E267" s="2"/>
    </row>
    <row r="268" spans="1:5" ht="12.75">
      <c r="A268" s="3"/>
      <c r="B268" s="4"/>
      <c r="C268" s="2"/>
      <c r="D268" s="2"/>
      <c r="E268" s="2"/>
    </row>
    <row r="270" spans="1:5" ht="12.75">
      <c r="A270" s="5"/>
      <c r="B270" s="6"/>
      <c r="C270" s="6"/>
      <c r="D270" s="7"/>
      <c r="E270" s="7"/>
    </row>
    <row r="271" spans="1:5" ht="12.75">
      <c r="A271" s="1"/>
      <c r="B271" s="8"/>
      <c r="C271" s="1"/>
      <c r="D271" s="8"/>
      <c r="E271" s="9"/>
    </row>
    <row r="272" spans="1:5" ht="12.75">
      <c r="A272" s="1"/>
      <c r="B272" s="8"/>
      <c r="C272" s="1"/>
      <c r="D272" s="8"/>
      <c r="E272" s="9"/>
    </row>
    <row r="273" spans="1:5" ht="12.75">
      <c r="A273" s="1"/>
      <c r="B273" s="8"/>
      <c r="C273" s="1"/>
      <c r="D273" s="8"/>
      <c r="E273" s="9"/>
    </row>
    <row r="274" spans="1:5" ht="12.75">
      <c r="A274" s="1"/>
      <c r="B274" s="8"/>
      <c r="C274" s="1"/>
      <c r="D274" s="8"/>
      <c r="E274" s="9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5" ht="12.75">
      <c r="A281" s="2"/>
      <c r="B281" s="10"/>
      <c r="C281" s="10"/>
      <c r="D281" s="11"/>
      <c r="E281" s="12"/>
    </row>
    <row r="282" spans="1:5" ht="12.75">
      <c r="A282" s="1"/>
      <c r="B282" s="8"/>
      <c r="C282" s="1"/>
      <c r="D282" s="8"/>
      <c r="E282" s="9"/>
    </row>
    <row r="283" spans="1:5" ht="12.75">
      <c r="A283" s="1"/>
      <c r="B283" s="8"/>
      <c r="C283" s="1"/>
      <c r="D283" s="8"/>
      <c r="E283" s="9"/>
    </row>
    <row r="284" spans="1:5" ht="12.75">
      <c r="A284" s="1"/>
      <c r="B284" s="8"/>
      <c r="C284" s="1"/>
      <c r="D284" s="8"/>
      <c r="E284" s="9"/>
    </row>
    <row r="285" spans="1:5" ht="12.75">
      <c r="A285" s="1"/>
      <c r="B285" s="8"/>
      <c r="C285" s="1"/>
      <c r="D285" s="8"/>
      <c r="E285" s="9"/>
    </row>
    <row r="286" spans="1:5" ht="12.75">
      <c r="A286" s="1"/>
      <c r="B286" s="8"/>
      <c r="C286" s="1"/>
      <c r="D286" s="8"/>
      <c r="E286" s="9"/>
    </row>
    <row r="287" spans="1:5" ht="12.75">
      <c r="A287" s="1"/>
      <c r="B287" s="8"/>
      <c r="C287" s="1"/>
      <c r="D287" s="8"/>
      <c r="E287" s="9"/>
    </row>
    <row r="288" spans="1:5" ht="12.75">
      <c r="A288" s="2"/>
      <c r="B288" s="10"/>
      <c r="C288" s="10"/>
      <c r="D288" s="11"/>
      <c r="E288" s="12"/>
    </row>
    <row r="290" spans="1:5" ht="12.75">
      <c r="A290" s="2"/>
      <c r="B290" s="2"/>
      <c r="C290" s="2"/>
      <c r="D290" s="2"/>
      <c r="E290" s="2"/>
    </row>
    <row r="291" spans="1:5" ht="12.75">
      <c r="A291" s="3"/>
      <c r="B291" s="4"/>
      <c r="C291" s="2"/>
      <c r="D291" s="2"/>
      <c r="E291" s="2"/>
    </row>
    <row r="293" spans="1:5" ht="12.75">
      <c r="A293" s="5"/>
      <c r="B293" s="6"/>
      <c r="C293" s="6"/>
      <c r="D293" s="7"/>
      <c r="E293" s="7"/>
    </row>
    <row r="294" spans="1:5" ht="12.75">
      <c r="A294" s="1"/>
      <c r="B294" s="8"/>
      <c r="C294" s="1"/>
      <c r="D294" s="8"/>
      <c r="E294" s="9"/>
    </row>
    <row r="295" spans="1:5" ht="12.75">
      <c r="A295" s="1"/>
      <c r="B295" s="8"/>
      <c r="C295" s="1"/>
      <c r="D295" s="8"/>
      <c r="E295" s="9"/>
    </row>
    <row r="296" spans="1:5" ht="12.75">
      <c r="A296" s="1"/>
      <c r="B296" s="8"/>
      <c r="C296" s="1"/>
      <c r="D296" s="8"/>
      <c r="E296" s="9"/>
    </row>
    <row r="297" spans="1:5" ht="12.75">
      <c r="A297" s="1"/>
      <c r="B297" s="8"/>
      <c r="C297" s="1"/>
      <c r="D297" s="8"/>
      <c r="E297" s="9"/>
    </row>
    <row r="298" spans="1:5" ht="12.75">
      <c r="A298" s="1"/>
      <c r="B298" s="8"/>
      <c r="C298" s="1"/>
      <c r="D298" s="8"/>
      <c r="E298" s="9"/>
    </row>
    <row r="299" spans="1:5" ht="12.75">
      <c r="A299" s="1"/>
      <c r="B299" s="8"/>
      <c r="C299" s="1"/>
      <c r="D299" s="8"/>
      <c r="E299" s="9"/>
    </row>
    <row r="300" spans="1:5" ht="12.75">
      <c r="A300" s="1"/>
      <c r="B300" s="8"/>
      <c r="C300" s="1"/>
      <c r="D300" s="8"/>
      <c r="E300" s="9"/>
    </row>
    <row r="301" spans="1:5" ht="12.75">
      <c r="A301" s="1"/>
      <c r="B301" s="8"/>
      <c r="C301" s="1"/>
      <c r="D301" s="8"/>
      <c r="E301" s="9"/>
    </row>
    <row r="302" spans="1:5" ht="12.75">
      <c r="A302" s="1"/>
      <c r="B302" s="8"/>
      <c r="C302" s="1"/>
      <c r="D302" s="8"/>
      <c r="E302" s="9"/>
    </row>
    <row r="303" spans="1:5" ht="12.75">
      <c r="A303" s="1"/>
      <c r="B303" s="8"/>
      <c r="C303" s="1"/>
      <c r="D303" s="8"/>
      <c r="E303" s="9"/>
    </row>
    <row r="304" spans="1:5" ht="12.75">
      <c r="A304" s="2"/>
      <c r="B304" s="10"/>
      <c r="C304" s="10"/>
      <c r="D304" s="11"/>
      <c r="E304" s="12"/>
    </row>
    <row r="306" spans="1:5" ht="12.75">
      <c r="A306" s="2"/>
      <c r="B306" s="2"/>
      <c r="C306" s="2"/>
      <c r="D306" s="2"/>
      <c r="E306" s="2"/>
    </row>
    <row r="307" spans="1:5" ht="12.75">
      <c r="A307" s="3"/>
      <c r="B307" s="4"/>
      <c r="C307" s="2"/>
      <c r="D307" s="2"/>
      <c r="E307" s="2"/>
    </row>
    <row r="309" spans="1:5" ht="12.75">
      <c r="A309" s="5"/>
      <c r="B309" s="6"/>
      <c r="C309" s="6"/>
      <c r="D309" s="7"/>
      <c r="E309" s="7"/>
    </row>
    <row r="310" spans="1:5" ht="12.75">
      <c r="A310" s="1"/>
      <c r="B310" s="8"/>
      <c r="C310" s="1"/>
      <c r="D310" s="8"/>
      <c r="E310" s="9"/>
    </row>
    <row r="311" spans="1:5" ht="12.75">
      <c r="A311" s="1"/>
      <c r="B311" s="8"/>
      <c r="C311" s="1"/>
      <c r="D311" s="8"/>
      <c r="E311" s="9"/>
    </row>
    <row r="312" spans="1:5" ht="12.75">
      <c r="A312" s="1"/>
      <c r="B312" s="8"/>
      <c r="C312" s="1"/>
      <c r="D312" s="8"/>
      <c r="E312" s="9"/>
    </row>
    <row r="313" spans="1:5" ht="12.75">
      <c r="A313" s="1"/>
      <c r="B313" s="8"/>
      <c r="C313" s="1"/>
      <c r="D313" s="8"/>
      <c r="E313" s="9"/>
    </row>
    <row r="314" spans="1:5" ht="12.75">
      <c r="A314" s="1"/>
      <c r="B314" s="8"/>
      <c r="C314" s="1"/>
      <c r="D314" s="8"/>
      <c r="E314" s="9"/>
    </row>
    <row r="315" spans="1:5" ht="12.75">
      <c r="A315" s="1"/>
      <c r="B315" s="8"/>
      <c r="C315" s="1"/>
      <c r="D315" s="8"/>
      <c r="E315" s="9"/>
    </row>
    <row r="316" spans="1:5" ht="12.75">
      <c r="A316" s="1"/>
      <c r="B316" s="8"/>
      <c r="C316" s="1"/>
      <c r="D316" s="8"/>
      <c r="E316" s="9"/>
    </row>
    <row r="317" spans="1:5" ht="12.75">
      <c r="A317" s="1"/>
      <c r="B317" s="8"/>
      <c r="C317" s="1"/>
      <c r="D317" s="8"/>
      <c r="E317" s="9"/>
    </row>
    <row r="318" spans="1:5" ht="12.75">
      <c r="A318" s="1"/>
      <c r="B318" s="8"/>
      <c r="C318" s="1"/>
      <c r="D318" s="8"/>
      <c r="E318" s="9"/>
    </row>
    <row r="319" spans="1:5" ht="12.75">
      <c r="A319" s="1"/>
      <c r="B319" s="8"/>
      <c r="C319" s="1"/>
      <c r="D319" s="8"/>
      <c r="E319" s="9"/>
    </row>
    <row r="320" spans="1:5" ht="12.75">
      <c r="A320" s="2"/>
      <c r="B320" s="10"/>
      <c r="C320" s="10"/>
      <c r="D320" s="11"/>
      <c r="E320" s="12"/>
    </row>
    <row r="322" spans="1:5" ht="12.75">
      <c r="A322" s="2"/>
      <c r="B322" s="2"/>
      <c r="C322" s="2"/>
      <c r="D322" s="2"/>
      <c r="E322" s="2"/>
    </row>
    <row r="323" spans="1:5" ht="12.75">
      <c r="A323" s="3"/>
      <c r="B323" s="4"/>
      <c r="C323" s="2"/>
      <c r="D323" s="2"/>
      <c r="E323" s="2"/>
    </row>
    <row r="325" spans="1:5" ht="12.75">
      <c r="A325" s="5"/>
      <c r="B325" s="6"/>
      <c r="C325" s="6"/>
      <c r="D325" s="7"/>
      <c r="E325" s="7"/>
    </row>
    <row r="326" spans="1:5" ht="12.75">
      <c r="A326" s="1"/>
      <c r="B326" s="8"/>
      <c r="C326" s="1"/>
      <c r="D326" s="8"/>
      <c r="E326" s="9"/>
    </row>
    <row r="327" spans="1:5" ht="12.75">
      <c r="A327" s="1"/>
      <c r="B327" s="8"/>
      <c r="C327" s="1"/>
      <c r="D327" s="8"/>
      <c r="E327" s="9"/>
    </row>
    <row r="328" spans="1:5" ht="12.75">
      <c r="A328" s="1"/>
      <c r="B328" s="8"/>
      <c r="C328" s="1"/>
      <c r="D328" s="8"/>
      <c r="E328" s="9"/>
    </row>
    <row r="329" spans="1:5" ht="12.75">
      <c r="A329" s="1"/>
      <c r="B329" s="8"/>
      <c r="C329" s="1"/>
      <c r="D329" s="8"/>
      <c r="E329" s="9"/>
    </row>
    <row r="330" spans="1:5" ht="12.75">
      <c r="A330" s="1"/>
      <c r="B330" s="8"/>
      <c r="C330" s="1"/>
      <c r="D330" s="8"/>
      <c r="E330" s="9"/>
    </row>
    <row r="331" spans="1:5" ht="12.75">
      <c r="A331" s="1"/>
      <c r="B331" s="8"/>
      <c r="C331" s="1"/>
      <c r="D331" s="8"/>
      <c r="E331" s="9"/>
    </row>
    <row r="332" spans="1:5" ht="12.75">
      <c r="A332" s="1"/>
      <c r="B332" s="8"/>
      <c r="C332" s="1"/>
      <c r="D332" s="8"/>
      <c r="E332" s="9"/>
    </row>
    <row r="333" spans="1:5" ht="12.75">
      <c r="A333" s="1"/>
      <c r="B333" s="8"/>
      <c r="C333" s="1"/>
      <c r="D333" s="8"/>
      <c r="E333" s="9"/>
    </row>
    <row r="334" spans="1:5" ht="12.75">
      <c r="A334" s="1"/>
      <c r="B334" s="8"/>
      <c r="C334" s="1"/>
      <c r="D334" s="8"/>
      <c r="E334" s="9"/>
    </row>
    <row r="335" spans="1:5" ht="12.75">
      <c r="A335" s="1"/>
      <c r="B335" s="8"/>
      <c r="C335" s="1"/>
      <c r="D335" s="8"/>
      <c r="E335" s="9"/>
    </row>
    <row r="336" spans="1:5" ht="12.75">
      <c r="A336" s="2"/>
      <c r="B336" s="10"/>
      <c r="C336" s="10"/>
      <c r="D336" s="11"/>
      <c r="E336" s="12"/>
    </row>
    <row r="338" spans="1:5" ht="12.75">
      <c r="A338" s="2"/>
      <c r="B338" s="2"/>
      <c r="C338" s="2"/>
      <c r="D338" s="2"/>
      <c r="E338" s="2"/>
    </row>
    <row r="339" spans="1:5" ht="12.75">
      <c r="A339" s="3"/>
      <c r="B339" s="4"/>
      <c r="C339" s="2"/>
      <c r="D339" s="2"/>
      <c r="E339" s="2"/>
    </row>
    <row r="341" spans="1:5" ht="12.75">
      <c r="A341" s="5"/>
      <c r="B341" s="6"/>
      <c r="C341" s="6"/>
      <c r="D341" s="7"/>
      <c r="E341" s="7"/>
    </row>
    <row r="342" spans="1:5" ht="12.75">
      <c r="A342" s="1"/>
      <c r="B342" s="8"/>
      <c r="C342" s="1"/>
      <c r="D342" s="8"/>
      <c r="E342" s="9"/>
    </row>
    <row r="343" spans="1:5" ht="12.75">
      <c r="A343" s="1"/>
      <c r="B343" s="8"/>
      <c r="C343" s="1"/>
      <c r="D343" s="8"/>
      <c r="E343" s="9"/>
    </row>
    <row r="344" spans="1:5" ht="12.75">
      <c r="A344" s="1"/>
      <c r="B344" s="8"/>
      <c r="C344" s="1"/>
      <c r="D344" s="8"/>
      <c r="E344" s="9"/>
    </row>
    <row r="345" spans="1:5" ht="12.75">
      <c r="A345" s="1"/>
      <c r="B345" s="8"/>
      <c r="C345" s="1"/>
      <c r="D345" s="8"/>
      <c r="E345" s="9"/>
    </row>
    <row r="346" spans="1:5" ht="12.75">
      <c r="A346" s="1"/>
      <c r="B346" s="8"/>
      <c r="C346" s="1"/>
      <c r="D346" s="8"/>
      <c r="E346" s="9"/>
    </row>
    <row r="347" spans="1:5" ht="12.75">
      <c r="A347" s="1"/>
      <c r="B347" s="8"/>
      <c r="C347" s="1"/>
      <c r="D347" s="8"/>
      <c r="E347" s="9"/>
    </row>
    <row r="348" spans="1:5" ht="12.75">
      <c r="A348" s="1"/>
      <c r="B348" s="8"/>
      <c r="C348" s="1"/>
      <c r="D348" s="8"/>
      <c r="E348" s="9"/>
    </row>
    <row r="349" spans="1:5" ht="12.75">
      <c r="A349" s="1"/>
      <c r="B349" s="8"/>
      <c r="C349" s="1"/>
      <c r="D349" s="8"/>
      <c r="E349" s="9"/>
    </row>
    <row r="350" spans="1:5" ht="12.75">
      <c r="A350" s="1"/>
      <c r="B350" s="8"/>
      <c r="C350" s="1"/>
      <c r="D350" s="8"/>
      <c r="E350" s="9"/>
    </row>
    <row r="351" spans="1:5" ht="12.75">
      <c r="A351" s="1"/>
      <c r="B351" s="8"/>
      <c r="C351" s="1"/>
      <c r="D351" s="8"/>
      <c r="E351" s="9"/>
    </row>
    <row r="352" spans="1:5" ht="12.75">
      <c r="A352" s="2"/>
      <c r="B352" s="10"/>
      <c r="C352" s="10"/>
      <c r="D352" s="11"/>
      <c r="E352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43"/>
  <sheetViews>
    <sheetView workbookViewId="0" topLeftCell="A232">
      <selection activeCell="E266" sqref="E266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10</v>
      </c>
      <c r="D4" s="2"/>
      <c r="E4" s="2"/>
      <c r="F4" t="s">
        <v>17</v>
      </c>
    </row>
    <row r="5" spans="1:6" ht="12.75">
      <c r="A5" s="3" t="s">
        <v>2</v>
      </c>
      <c r="B5" s="4">
        <v>33944</v>
      </c>
      <c r="C5" s="2"/>
      <c r="D5" s="2" t="s">
        <v>3</v>
      </c>
      <c r="E5" s="2" t="s">
        <v>20</v>
      </c>
      <c r="F5" t="s">
        <v>16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17</v>
      </c>
      <c r="C8" s="1">
        <f aca="true" t="shared" si="0" ref="C8:C17">B8*2.54</f>
        <v>43.18</v>
      </c>
      <c r="D8" s="8">
        <v>3.8</v>
      </c>
      <c r="E8" s="9">
        <f aca="true" t="shared" si="1" ref="E8:E17">D8/B8</f>
        <v>0.22352941176470587</v>
      </c>
    </row>
    <row r="9" spans="1:5" ht="12.75">
      <c r="A9" s="1">
        <v>2</v>
      </c>
      <c r="B9" s="8">
        <v>16</v>
      </c>
      <c r="C9" s="1">
        <f t="shared" si="0"/>
        <v>40.64</v>
      </c>
      <c r="D9" s="8">
        <v>3.8</v>
      </c>
      <c r="E9" s="9">
        <f t="shared" si="1"/>
        <v>0.2375</v>
      </c>
    </row>
    <row r="10" spans="1:5" ht="12.75">
      <c r="A10" s="1">
        <v>3</v>
      </c>
      <c r="B10" s="8">
        <v>20</v>
      </c>
      <c r="C10" s="1">
        <f t="shared" si="0"/>
        <v>50.8</v>
      </c>
      <c r="D10" s="8">
        <v>4.8</v>
      </c>
      <c r="E10" s="9">
        <f t="shared" si="1"/>
        <v>0.24</v>
      </c>
    </row>
    <row r="11" spans="1:5" ht="12.75">
      <c r="A11" s="1">
        <v>4</v>
      </c>
      <c r="B11" s="8">
        <v>20</v>
      </c>
      <c r="C11" s="1">
        <f t="shared" si="0"/>
        <v>50.8</v>
      </c>
      <c r="D11" s="8">
        <v>4.7</v>
      </c>
      <c r="E11" s="9">
        <f t="shared" si="1"/>
        <v>0.23500000000000001</v>
      </c>
    </row>
    <row r="12" spans="1:5" ht="12.75">
      <c r="A12" s="1">
        <v>5</v>
      </c>
      <c r="B12" s="8">
        <v>19</v>
      </c>
      <c r="C12" s="1">
        <f t="shared" si="0"/>
        <v>48.26</v>
      </c>
      <c r="D12" s="8">
        <v>4.1</v>
      </c>
      <c r="E12" s="9">
        <f t="shared" si="1"/>
        <v>0.2157894736842105</v>
      </c>
    </row>
    <row r="13" spans="1:5" ht="12.75">
      <c r="A13" s="1">
        <v>6</v>
      </c>
      <c r="B13" s="8">
        <v>22</v>
      </c>
      <c r="C13" s="1">
        <f t="shared" si="0"/>
        <v>55.88</v>
      </c>
      <c r="D13" s="8">
        <v>3.8</v>
      </c>
      <c r="E13" s="9">
        <f t="shared" si="1"/>
        <v>0.17272727272727273</v>
      </c>
    </row>
    <row r="14" spans="1:5" ht="12.75">
      <c r="A14" s="1">
        <v>7</v>
      </c>
      <c r="B14" s="8">
        <v>23</v>
      </c>
      <c r="C14" s="1">
        <f t="shared" si="0"/>
        <v>58.42</v>
      </c>
      <c r="D14" s="8">
        <v>5.1</v>
      </c>
      <c r="E14" s="9">
        <f t="shared" si="1"/>
        <v>0.2217391304347826</v>
      </c>
    </row>
    <row r="15" spans="1:5" ht="12.75">
      <c r="A15" s="1">
        <v>8</v>
      </c>
      <c r="B15" s="8">
        <v>19</v>
      </c>
      <c r="C15" s="1">
        <f t="shared" si="0"/>
        <v>48.26</v>
      </c>
      <c r="D15" s="8">
        <v>4.6</v>
      </c>
      <c r="E15" s="9">
        <f t="shared" si="1"/>
        <v>0.2421052631578947</v>
      </c>
    </row>
    <row r="16" spans="1:5" ht="12.75">
      <c r="A16" s="1">
        <v>9</v>
      </c>
      <c r="B16" s="8">
        <v>22</v>
      </c>
      <c r="C16" s="1">
        <f t="shared" si="0"/>
        <v>55.88</v>
      </c>
      <c r="D16" s="8">
        <v>4.5</v>
      </c>
      <c r="E16" s="9">
        <f t="shared" si="1"/>
        <v>0.20454545454545456</v>
      </c>
    </row>
    <row r="17" spans="1:5" ht="12.75">
      <c r="A17" s="1">
        <v>10</v>
      </c>
      <c r="B17" s="8">
        <v>9</v>
      </c>
      <c r="C17" s="1">
        <f t="shared" si="0"/>
        <v>22.86</v>
      </c>
      <c r="D17" s="8">
        <v>4.2</v>
      </c>
      <c r="E17" s="9">
        <f t="shared" si="1"/>
        <v>0.4666666666666667</v>
      </c>
    </row>
    <row r="18" spans="1:5" ht="12.75">
      <c r="A18" s="2" t="s">
        <v>8</v>
      </c>
      <c r="B18" s="10">
        <f>AVERAGE(B8:B17)</f>
        <v>18.7</v>
      </c>
      <c r="C18" s="10">
        <f>AVERAGE(C8:C17)</f>
        <v>47.498000000000005</v>
      </c>
      <c r="D18" s="11">
        <f>AVERAGE(D8:D17)</f>
        <v>4.34</v>
      </c>
      <c r="E18" s="12">
        <f>AVERAGE(E8:E17)</f>
        <v>0.24596026729809878</v>
      </c>
    </row>
    <row r="20" spans="1:6" ht="12.75">
      <c r="A20" s="2" t="s">
        <v>0</v>
      </c>
      <c r="B20" s="2"/>
      <c r="C20" s="2" t="s">
        <v>10</v>
      </c>
      <c r="D20" s="2"/>
      <c r="E20" s="2"/>
      <c r="F20" t="s">
        <v>28</v>
      </c>
    </row>
    <row r="21" spans="1:5" ht="12.75">
      <c r="A21" s="3" t="s">
        <v>2</v>
      </c>
      <c r="B21" s="4">
        <v>33649</v>
      </c>
      <c r="C21" s="2"/>
      <c r="D21" s="2" t="s">
        <v>3</v>
      </c>
      <c r="E21" s="2" t="s">
        <v>30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22</v>
      </c>
      <c r="C24" s="1">
        <f aca="true" t="shared" si="2" ref="C24:C33">B24*2.54</f>
        <v>55.88</v>
      </c>
      <c r="D24" s="8">
        <v>4.2</v>
      </c>
      <c r="E24" s="9">
        <f aca="true" t="shared" si="3" ref="E24:E33">D24/B24</f>
        <v>0.19090909090909092</v>
      </c>
    </row>
    <row r="25" spans="1:5" ht="12.75">
      <c r="A25" s="1">
        <v>2</v>
      </c>
      <c r="B25" s="8">
        <v>19</v>
      </c>
      <c r="C25" s="1">
        <f t="shared" si="2"/>
        <v>48.26</v>
      </c>
      <c r="D25" s="8">
        <v>3.8</v>
      </c>
      <c r="E25" s="9">
        <f t="shared" si="3"/>
        <v>0.19999999999999998</v>
      </c>
    </row>
    <row r="26" spans="1:5" ht="12.75">
      <c r="A26" s="1">
        <v>3</v>
      </c>
      <c r="B26" s="8">
        <v>19</v>
      </c>
      <c r="C26" s="1">
        <f t="shared" si="2"/>
        <v>48.26</v>
      </c>
      <c r="D26" s="8">
        <v>4.5</v>
      </c>
      <c r="E26" s="9">
        <f t="shared" si="3"/>
        <v>0.23684210526315788</v>
      </c>
    </row>
    <row r="27" spans="1:5" ht="12.75">
      <c r="A27" s="1">
        <v>4</v>
      </c>
      <c r="B27" s="8">
        <v>18</v>
      </c>
      <c r="C27" s="1">
        <f t="shared" si="2"/>
        <v>45.72</v>
      </c>
      <c r="D27" s="8">
        <v>4.1</v>
      </c>
      <c r="E27" s="9">
        <f t="shared" si="3"/>
        <v>0.22777777777777775</v>
      </c>
    </row>
    <row r="28" spans="1:5" ht="12.75">
      <c r="A28" s="1">
        <v>5</v>
      </c>
      <c r="B28" s="8">
        <v>20</v>
      </c>
      <c r="C28" s="1">
        <f t="shared" si="2"/>
        <v>50.8</v>
      </c>
      <c r="D28" s="8">
        <v>3.8</v>
      </c>
      <c r="E28" s="9">
        <f t="shared" si="3"/>
        <v>0.19</v>
      </c>
    </row>
    <row r="29" spans="1:5" ht="12.75">
      <c r="A29" s="1">
        <v>6</v>
      </c>
      <c r="B29" s="8">
        <v>14</v>
      </c>
      <c r="C29" s="1">
        <f t="shared" si="2"/>
        <v>35.56</v>
      </c>
      <c r="D29" s="8">
        <v>2.5</v>
      </c>
      <c r="E29" s="9">
        <f t="shared" si="3"/>
        <v>0.17857142857142858</v>
      </c>
    </row>
    <row r="30" spans="1:5" ht="12.75">
      <c r="A30" s="1">
        <v>7</v>
      </c>
      <c r="B30" s="8">
        <v>20</v>
      </c>
      <c r="C30" s="1">
        <f t="shared" si="2"/>
        <v>50.8</v>
      </c>
      <c r="D30" s="8">
        <v>4.4</v>
      </c>
      <c r="E30" s="9">
        <f t="shared" si="3"/>
        <v>0.22000000000000003</v>
      </c>
    </row>
    <row r="31" spans="1:5" ht="12.75">
      <c r="A31" s="1">
        <v>8</v>
      </c>
      <c r="B31" s="8">
        <v>19</v>
      </c>
      <c r="C31" s="1">
        <f t="shared" si="2"/>
        <v>48.26</v>
      </c>
      <c r="D31" s="8">
        <v>4.3</v>
      </c>
      <c r="E31" s="9">
        <f t="shared" si="3"/>
        <v>0.2263157894736842</v>
      </c>
    </row>
    <row r="32" spans="1:5" ht="12.75">
      <c r="A32" s="1">
        <v>9</v>
      </c>
      <c r="B32" s="8">
        <v>17</v>
      </c>
      <c r="C32" s="1">
        <f t="shared" si="2"/>
        <v>43.18</v>
      </c>
      <c r="D32" s="8">
        <v>3.1</v>
      </c>
      <c r="E32" s="9">
        <f t="shared" si="3"/>
        <v>0.1823529411764706</v>
      </c>
    </row>
    <row r="33" spans="1:5" ht="12.75">
      <c r="A33" s="1">
        <v>10</v>
      </c>
      <c r="B33" s="8">
        <v>20</v>
      </c>
      <c r="C33" s="1">
        <f t="shared" si="2"/>
        <v>50.8</v>
      </c>
      <c r="D33" s="8">
        <v>3.5</v>
      </c>
      <c r="E33" s="9">
        <f t="shared" si="3"/>
        <v>0.175</v>
      </c>
    </row>
    <row r="34" spans="1:5" ht="12.75">
      <c r="A34" s="2" t="s">
        <v>8</v>
      </c>
      <c r="B34" s="10">
        <f>AVERAGE(B24:B33)</f>
        <v>18.8</v>
      </c>
      <c r="C34" s="10">
        <f>AVERAGE(C24:C33)</f>
        <v>47.752</v>
      </c>
      <c r="D34" s="11">
        <f>AVERAGE(D24:D33)</f>
        <v>3.8200000000000003</v>
      </c>
      <c r="E34" s="12">
        <f>AVERAGE(E24:E33)</f>
        <v>0.202776913317161</v>
      </c>
    </row>
    <row r="35" spans="1:5" ht="12.75">
      <c r="A35" s="2"/>
      <c r="B35" s="10"/>
      <c r="C35" s="10"/>
      <c r="D35" s="11"/>
      <c r="E35" s="12"/>
    </row>
    <row r="36" spans="1:6" ht="12.75">
      <c r="A36" s="2" t="s">
        <v>0</v>
      </c>
      <c r="B36" s="2"/>
      <c r="C36" s="2" t="s">
        <v>10</v>
      </c>
      <c r="D36" s="2"/>
      <c r="E36" s="2"/>
      <c r="F36" t="s">
        <v>63</v>
      </c>
    </row>
    <row r="37" spans="1:5" ht="12.75">
      <c r="A37" s="3" t="s">
        <v>2</v>
      </c>
      <c r="B37" s="4">
        <v>33722</v>
      </c>
      <c r="C37" s="2"/>
      <c r="D37" s="2" t="s">
        <v>3</v>
      </c>
      <c r="E37" s="25"/>
    </row>
    <row r="38" spans="8:12" ht="12.75">
      <c r="H38" s="26"/>
      <c r="I38" s="26"/>
      <c r="J38" s="26"/>
      <c r="K38" s="26"/>
      <c r="L38" s="26"/>
    </row>
    <row r="39" spans="1:12" ht="12.75">
      <c r="A39" s="5"/>
      <c r="B39" s="6" t="s">
        <v>4</v>
      </c>
      <c r="C39" s="6" t="s">
        <v>5</v>
      </c>
      <c r="D39" s="7" t="s">
        <v>6</v>
      </c>
      <c r="E39" s="7" t="s">
        <v>7</v>
      </c>
      <c r="F39" s="7"/>
      <c r="H39" s="20" t="s">
        <v>74</v>
      </c>
      <c r="I39" s="20"/>
      <c r="J39" s="20"/>
      <c r="K39" s="20"/>
      <c r="L39" s="20"/>
    </row>
    <row r="40" spans="1:12" ht="12.75">
      <c r="A40" s="1">
        <v>1</v>
      </c>
      <c r="B40" s="27">
        <v>30</v>
      </c>
      <c r="C40" s="18">
        <f>B40/2.54</f>
        <v>11.811023622047244</v>
      </c>
      <c r="D40" s="30">
        <v>8.1</v>
      </c>
      <c r="E40" s="9">
        <f aca="true" t="shared" si="4" ref="E40:E49">D40/B40</f>
        <v>0.26999999999999996</v>
      </c>
      <c r="F40" s="28"/>
      <c r="H40" s="21">
        <v>31</v>
      </c>
      <c r="I40" s="21">
        <v>29</v>
      </c>
      <c r="J40" s="21"/>
      <c r="K40" s="21"/>
      <c r="L40" s="21"/>
    </row>
    <row r="41" spans="1:12" ht="12.75">
      <c r="A41" s="1">
        <v>2</v>
      </c>
      <c r="B41" s="27">
        <v>30</v>
      </c>
      <c r="C41" s="18">
        <f aca="true" t="shared" si="5" ref="C41:C49">B41/2.54</f>
        <v>11.811023622047244</v>
      </c>
      <c r="D41" s="30">
        <v>6.65</v>
      </c>
      <c r="E41" s="9">
        <f t="shared" si="4"/>
        <v>0.22166666666666668</v>
      </c>
      <c r="F41" s="28"/>
      <c r="H41" s="21">
        <v>25</v>
      </c>
      <c r="I41" s="21">
        <v>19</v>
      </c>
      <c r="J41" s="21"/>
      <c r="K41" s="29"/>
      <c r="L41" s="21"/>
    </row>
    <row r="42" spans="1:12" ht="12.75">
      <c r="A42" s="1">
        <v>3</v>
      </c>
      <c r="B42" s="27">
        <v>22</v>
      </c>
      <c r="C42" s="18">
        <f t="shared" si="5"/>
        <v>8.661417322834646</v>
      </c>
      <c r="D42" s="30">
        <v>4.55</v>
      </c>
      <c r="E42" s="9">
        <f t="shared" si="4"/>
        <v>0.20681818181818182</v>
      </c>
      <c r="F42" s="28"/>
      <c r="H42" s="21">
        <v>24</v>
      </c>
      <c r="I42" s="21">
        <v>22</v>
      </c>
      <c r="J42" s="21"/>
      <c r="K42" s="21"/>
      <c r="L42" s="21"/>
    </row>
    <row r="43" spans="1:12" ht="12.75">
      <c r="A43" s="1">
        <v>4</v>
      </c>
      <c r="B43" s="27">
        <v>21.5</v>
      </c>
      <c r="C43" s="18">
        <f t="shared" si="5"/>
        <v>8.464566929133857</v>
      </c>
      <c r="D43" s="30">
        <v>4.45</v>
      </c>
      <c r="E43" s="9">
        <f t="shared" si="4"/>
        <v>0.20697674418604653</v>
      </c>
      <c r="F43" s="28"/>
      <c r="H43" s="21">
        <v>25</v>
      </c>
      <c r="I43" s="21">
        <v>21</v>
      </c>
      <c r="J43" s="21"/>
      <c r="K43" s="21"/>
      <c r="L43" s="21"/>
    </row>
    <row r="44" spans="1:12" ht="12.75">
      <c r="A44" s="1">
        <v>5</v>
      </c>
      <c r="B44" s="27">
        <v>23</v>
      </c>
      <c r="C44" s="18">
        <f t="shared" si="5"/>
        <v>9.05511811023622</v>
      </c>
      <c r="D44" s="30">
        <v>4.85</v>
      </c>
      <c r="E44" s="9">
        <f t="shared" si="4"/>
        <v>0.21086956521739128</v>
      </c>
      <c r="F44" s="28"/>
      <c r="H44" s="21">
        <v>20</v>
      </c>
      <c r="I44" s="21">
        <v>16</v>
      </c>
      <c r="J44" s="21"/>
      <c r="K44" s="21"/>
      <c r="L44" s="21"/>
    </row>
    <row r="45" spans="1:12" ht="12.75">
      <c r="A45" s="1">
        <v>6</v>
      </c>
      <c r="B45" s="27">
        <v>27.5</v>
      </c>
      <c r="C45" s="18">
        <f t="shared" si="5"/>
        <v>10.826771653543307</v>
      </c>
      <c r="D45" s="30">
        <v>7.5</v>
      </c>
      <c r="E45" s="9">
        <f t="shared" si="4"/>
        <v>0.2727272727272727</v>
      </c>
      <c r="F45" s="12"/>
      <c r="H45" s="21">
        <v>27</v>
      </c>
      <c r="I45" s="21"/>
      <c r="J45" s="21"/>
      <c r="K45" s="21"/>
      <c r="L45" s="21"/>
    </row>
    <row r="46" spans="1:12" ht="12.75">
      <c r="A46" s="1">
        <v>7</v>
      </c>
      <c r="B46" s="27">
        <v>29.5</v>
      </c>
      <c r="C46" s="18">
        <f t="shared" si="5"/>
        <v>11.614173228346457</v>
      </c>
      <c r="D46" s="30">
        <v>7.9</v>
      </c>
      <c r="E46" s="9">
        <f t="shared" si="4"/>
        <v>0.2677966101694915</v>
      </c>
      <c r="H46" s="21">
        <v>21.5</v>
      </c>
      <c r="I46" s="21"/>
      <c r="J46" s="21"/>
      <c r="K46" s="21"/>
      <c r="L46" s="21"/>
    </row>
    <row r="47" spans="1:12" ht="12.75">
      <c r="A47" s="1">
        <v>8</v>
      </c>
      <c r="B47" s="27">
        <v>25</v>
      </c>
      <c r="C47" s="18">
        <f t="shared" si="5"/>
        <v>9.84251968503937</v>
      </c>
      <c r="D47" s="30">
        <v>6.15</v>
      </c>
      <c r="E47" s="9">
        <f t="shared" si="4"/>
        <v>0.24600000000000002</v>
      </c>
      <c r="H47" s="21">
        <v>23.5</v>
      </c>
      <c r="I47" s="21"/>
      <c r="J47" s="21"/>
      <c r="K47" s="21"/>
      <c r="L47" s="21"/>
    </row>
    <row r="48" spans="1:12" ht="12.75">
      <c r="A48" s="1">
        <v>9</v>
      </c>
      <c r="B48" s="27">
        <v>19</v>
      </c>
      <c r="C48" s="18">
        <f t="shared" si="5"/>
        <v>7.480314960629921</v>
      </c>
      <c r="D48" s="30">
        <v>5.35</v>
      </c>
      <c r="E48" s="9">
        <f t="shared" si="4"/>
        <v>0.28157894736842104</v>
      </c>
      <c r="H48" s="21">
        <v>26.5</v>
      </c>
      <c r="I48" s="21"/>
      <c r="J48" s="21"/>
      <c r="K48" s="21"/>
      <c r="L48" s="21"/>
    </row>
    <row r="49" spans="1:12" ht="12.75">
      <c r="A49" s="1">
        <v>10</v>
      </c>
      <c r="B49" s="27">
        <v>18</v>
      </c>
      <c r="C49" s="18">
        <f t="shared" si="5"/>
        <v>7.086614173228346</v>
      </c>
      <c r="D49" s="30">
        <v>3.75</v>
      </c>
      <c r="E49" s="9">
        <f t="shared" si="4"/>
        <v>0.20833333333333334</v>
      </c>
      <c r="H49" s="21">
        <v>20</v>
      </c>
      <c r="I49" s="21"/>
      <c r="J49" s="21"/>
      <c r="K49" s="21"/>
      <c r="L49" s="21"/>
    </row>
    <row r="50" spans="1:5" ht="12.75">
      <c r="A50" s="2" t="s">
        <v>8</v>
      </c>
      <c r="B50" s="10">
        <f>AVERAGE(B40:B49)</f>
        <v>24.55</v>
      </c>
      <c r="C50" s="10">
        <f>AVERAGE(C40:C49)</f>
        <v>9.665354330708663</v>
      </c>
      <c r="D50" s="11">
        <f>AVERAGE(D40:D49)</f>
        <v>5.925</v>
      </c>
      <c r="E50" s="12">
        <f>AVERAGE(E40:E49)</f>
        <v>0.23927673214868048</v>
      </c>
    </row>
    <row r="51" spans="1:12" ht="12.75">
      <c r="A51" s="2"/>
      <c r="B51" s="10"/>
      <c r="C51" s="10"/>
      <c r="D51" s="23" t="s">
        <v>70</v>
      </c>
      <c r="E51" s="23"/>
      <c r="F51" s="16">
        <f>AVERAGE(E50,K52)</f>
        <v>4.719375898882739</v>
      </c>
      <c r="H51" s="20" t="s">
        <v>68</v>
      </c>
      <c r="I51" s="20"/>
      <c r="K51" s="16">
        <f>AVERAGE(H40:L50)</f>
        <v>23.366666666666667</v>
      </c>
      <c r="L51" t="s">
        <v>69</v>
      </c>
    </row>
    <row r="52" spans="1:12" ht="12.75">
      <c r="A52" s="2"/>
      <c r="B52" s="10"/>
      <c r="C52" s="10"/>
      <c r="D52" s="11"/>
      <c r="E52" s="12"/>
      <c r="K52" s="18">
        <f>K51/2.54</f>
        <v>9.199475065616799</v>
      </c>
      <c r="L52" t="s">
        <v>73</v>
      </c>
    </row>
    <row r="53" spans="1:11" ht="12.75">
      <c r="A53" s="2"/>
      <c r="B53" s="10"/>
      <c r="C53" s="10"/>
      <c r="D53" s="11"/>
      <c r="E53" s="12"/>
      <c r="K53" s="18"/>
    </row>
    <row r="54" spans="1:6" ht="12.75">
      <c r="A54" s="2" t="s">
        <v>0</v>
      </c>
      <c r="B54" s="2"/>
      <c r="C54" s="2" t="s">
        <v>10</v>
      </c>
      <c r="D54" s="2"/>
      <c r="E54" s="2"/>
      <c r="F54" t="s">
        <v>63</v>
      </c>
    </row>
    <row r="55" spans="1:5" ht="12.75">
      <c r="A55" s="3" t="s">
        <v>2</v>
      </c>
      <c r="B55" s="4">
        <v>33741</v>
      </c>
      <c r="C55" s="2"/>
      <c r="D55" s="2" t="s">
        <v>3</v>
      </c>
      <c r="E55" s="2"/>
    </row>
    <row r="57" spans="1:12" ht="12.75">
      <c r="A57" s="5"/>
      <c r="B57" s="6" t="s">
        <v>4</v>
      </c>
      <c r="C57" s="6" t="s">
        <v>5</v>
      </c>
      <c r="D57" s="7" t="s">
        <v>6</v>
      </c>
      <c r="E57" s="7" t="s">
        <v>7</v>
      </c>
      <c r="H57" s="20" t="s">
        <v>74</v>
      </c>
      <c r="I57" s="20"/>
      <c r="J57" s="20"/>
      <c r="K57" s="20"/>
      <c r="L57" s="20"/>
    </row>
    <row r="58" spans="1:12" ht="12.75">
      <c r="A58" s="1">
        <v>1</v>
      </c>
      <c r="B58" s="8">
        <v>24</v>
      </c>
      <c r="C58" s="1">
        <f aca="true" t="shared" si="6" ref="C58:C67">B58*2.54</f>
        <v>60.96</v>
      </c>
      <c r="D58" s="8">
        <v>4.1</v>
      </c>
      <c r="E58" s="9">
        <f aca="true" t="shared" si="7" ref="E58:E67">D58/B58</f>
        <v>0.1708333333333333</v>
      </c>
      <c r="H58" s="31">
        <v>18.5</v>
      </c>
      <c r="I58" s="21">
        <v>24</v>
      </c>
      <c r="J58" s="21"/>
      <c r="K58" s="21"/>
      <c r="L58" s="21"/>
    </row>
    <row r="59" spans="1:12" ht="12.75">
      <c r="A59" s="1">
        <v>2</v>
      </c>
      <c r="B59" s="8">
        <v>21.5</v>
      </c>
      <c r="C59" s="1">
        <f t="shared" si="6"/>
        <v>54.61</v>
      </c>
      <c r="D59" s="8">
        <v>4.9</v>
      </c>
      <c r="E59" s="9">
        <f t="shared" si="7"/>
        <v>0.22790697674418606</v>
      </c>
      <c r="H59" s="31">
        <v>21</v>
      </c>
      <c r="I59" s="21">
        <v>24</v>
      </c>
      <c r="J59" s="21"/>
      <c r="K59" s="29"/>
      <c r="L59" s="21"/>
    </row>
    <row r="60" spans="1:12" ht="12.75">
      <c r="A60" s="1">
        <v>3</v>
      </c>
      <c r="B60" s="8">
        <v>21.5</v>
      </c>
      <c r="C60" s="1">
        <f t="shared" si="6"/>
        <v>54.61</v>
      </c>
      <c r="D60" s="8">
        <v>4.8</v>
      </c>
      <c r="E60" s="9">
        <f t="shared" si="7"/>
        <v>0.22325581395348837</v>
      </c>
      <c r="H60" s="31">
        <v>20.5</v>
      </c>
      <c r="I60" s="21">
        <v>28.5</v>
      </c>
      <c r="J60" s="21"/>
      <c r="K60" s="21"/>
      <c r="L60" s="21"/>
    </row>
    <row r="61" spans="1:12" ht="12.75">
      <c r="A61" s="1">
        <v>4</v>
      </c>
      <c r="B61" s="8">
        <v>25</v>
      </c>
      <c r="C61" s="1">
        <f t="shared" si="6"/>
        <v>63.5</v>
      </c>
      <c r="D61" s="8">
        <v>5</v>
      </c>
      <c r="E61" s="9">
        <f t="shared" si="7"/>
        <v>0.2</v>
      </c>
      <c r="H61" s="31">
        <v>20</v>
      </c>
      <c r="I61" s="21">
        <v>23.5</v>
      </c>
      <c r="J61" s="21"/>
      <c r="K61" s="21"/>
      <c r="L61" s="21"/>
    </row>
    <row r="62" spans="1:12" ht="12.75">
      <c r="A62" s="1">
        <v>5</v>
      </c>
      <c r="B62" s="8">
        <v>27</v>
      </c>
      <c r="C62" s="1">
        <f t="shared" si="6"/>
        <v>68.58</v>
      </c>
      <c r="D62" s="8">
        <v>5</v>
      </c>
      <c r="E62" s="9">
        <f t="shared" si="7"/>
        <v>0.18518518518518517</v>
      </c>
      <c r="H62" s="31">
        <v>24</v>
      </c>
      <c r="I62" s="21">
        <v>20.5</v>
      </c>
      <c r="J62" s="21"/>
      <c r="K62" s="21"/>
      <c r="L62" s="21"/>
    </row>
    <row r="63" spans="1:12" ht="12.75">
      <c r="A63" s="1">
        <v>6</v>
      </c>
      <c r="B63" s="8">
        <v>24</v>
      </c>
      <c r="C63" s="1">
        <f t="shared" si="6"/>
        <v>60.96</v>
      </c>
      <c r="D63" s="8">
        <v>4.8</v>
      </c>
      <c r="E63" s="9">
        <f t="shared" si="7"/>
        <v>0.19999999999999998</v>
      </c>
      <c r="H63" s="31">
        <v>25</v>
      </c>
      <c r="I63" s="21">
        <v>23</v>
      </c>
      <c r="J63" s="21"/>
      <c r="K63" s="21"/>
      <c r="L63" s="21"/>
    </row>
    <row r="64" spans="1:12" ht="12.75">
      <c r="A64" s="1">
        <v>7</v>
      </c>
      <c r="B64" s="8">
        <v>25.5</v>
      </c>
      <c r="C64" s="1">
        <f t="shared" si="6"/>
        <v>64.77</v>
      </c>
      <c r="D64" s="8">
        <v>4.8</v>
      </c>
      <c r="E64" s="9">
        <f t="shared" si="7"/>
        <v>0.18823529411764706</v>
      </c>
      <c r="H64" s="31">
        <v>19.5</v>
      </c>
      <c r="I64" s="21">
        <v>22.5</v>
      </c>
      <c r="J64" s="21"/>
      <c r="K64" s="21"/>
      <c r="L64" s="21"/>
    </row>
    <row r="65" spans="1:12" ht="12.75">
      <c r="A65" s="1">
        <v>8</v>
      </c>
      <c r="B65" s="8">
        <v>22.5</v>
      </c>
      <c r="C65" s="1">
        <f t="shared" si="6"/>
        <v>57.15</v>
      </c>
      <c r="D65" s="8">
        <v>4.8</v>
      </c>
      <c r="E65" s="9">
        <f t="shared" si="7"/>
        <v>0.21333333333333332</v>
      </c>
      <c r="H65" s="31">
        <v>25.5</v>
      </c>
      <c r="I65" s="21">
        <v>22</v>
      </c>
      <c r="J65" s="21"/>
      <c r="K65" s="21"/>
      <c r="L65" s="21"/>
    </row>
    <row r="66" spans="1:12" ht="12.75">
      <c r="A66" s="1">
        <v>9</v>
      </c>
      <c r="B66" s="8">
        <v>22</v>
      </c>
      <c r="C66" s="1">
        <f t="shared" si="6"/>
        <v>55.88</v>
      </c>
      <c r="D66" s="8">
        <v>4.4</v>
      </c>
      <c r="E66" s="9">
        <f t="shared" si="7"/>
        <v>0.2</v>
      </c>
      <c r="H66" s="31">
        <v>23</v>
      </c>
      <c r="I66" s="21">
        <v>22</v>
      </c>
      <c r="J66" s="21"/>
      <c r="K66" s="21"/>
      <c r="L66" s="21"/>
    </row>
    <row r="67" spans="1:12" ht="12.75">
      <c r="A67" s="1">
        <v>10</v>
      </c>
      <c r="B67" s="8">
        <v>20</v>
      </c>
      <c r="C67" s="1">
        <f t="shared" si="6"/>
        <v>50.8</v>
      </c>
      <c r="D67" s="8">
        <v>4.4</v>
      </c>
      <c r="E67" s="9">
        <f t="shared" si="7"/>
        <v>0.22000000000000003</v>
      </c>
      <c r="H67" s="31">
        <v>23</v>
      </c>
      <c r="I67" s="21">
        <v>20</v>
      </c>
      <c r="J67" s="21"/>
      <c r="K67" s="21"/>
      <c r="L67" s="21"/>
    </row>
    <row r="68" spans="1:5" ht="12.75">
      <c r="A68" s="2" t="s">
        <v>8</v>
      </c>
      <c r="B68" s="10">
        <f>AVERAGE(B58:B67)</f>
        <v>23.3</v>
      </c>
      <c r="C68" s="10">
        <f>AVERAGE(C58:C67)</f>
        <v>59.181999999999995</v>
      </c>
      <c r="D68" s="11">
        <f>AVERAGE(D58:D67)</f>
        <v>4.699999999999999</v>
      </c>
      <c r="E68" s="12">
        <f>AVERAGE(E58:E67)</f>
        <v>0.2028749936667173</v>
      </c>
    </row>
    <row r="69" spans="1:12" ht="12.75">
      <c r="A69" s="2"/>
      <c r="B69" s="10"/>
      <c r="C69" s="10"/>
      <c r="D69" s="23" t="s">
        <v>70</v>
      </c>
      <c r="E69" s="23"/>
      <c r="F69" s="16">
        <f>AVERAGE(E68,K70)</f>
        <v>4.530571355101075</v>
      </c>
      <c r="H69" s="20" t="s">
        <v>68</v>
      </c>
      <c r="I69" s="20"/>
      <c r="K69" s="16">
        <f>AVERAGE(H58:L68)</f>
        <v>22.5</v>
      </c>
      <c r="L69" t="s">
        <v>69</v>
      </c>
    </row>
    <row r="70" spans="1:12" ht="12.75">
      <c r="A70" s="1"/>
      <c r="B70" s="8"/>
      <c r="C70" s="1"/>
      <c r="D70" s="8"/>
      <c r="E70" s="9"/>
      <c r="H70" s="20"/>
      <c r="I70" s="20"/>
      <c r="K70" s="18">
        <f>K69/2.54</f>
        <v>8.858267716535433</v>
      </c>
      <c r="L70" t="s">
        <v>73</v>
      </c>
    </row>
    <row r="71" spans="1:11" ht="12.75">
      <c r="A71" s="1"/>
      <c r="B71" s="8"/>
      <c r="C71" s="1"/>
      <c r="D71" s="8"/>
      <c r="E71" s="9"/>
      <c r="H71" s="20"/>
      <c r="I71" s="20"/>
      <c r="K71" s="18"/>
    </row>
    <row r="72" spans="1:6" ht="12.75">
      <c r="A72" s="2" t="s">
        <v>0</v>
      </c>
      <c r="B72" s="2"/>
      <c r="C72" s="2" t="s">
        <v>10</v>
      </c>
      <c r="D72" s="2"/>
      <c r="E72" s="2"/>
      <c r="F72" t="s">
        <v>28</v>
      </c>
    </row>
    <row r="73" spans="1:5" ht="12.75">
      <c r="A73" s="3" t="s">
        <v>2</v>
      </c>
      <c r="B73" s="4">
        <v>33747</v>
      </c>
      <c r="C73" s="2"/>
      <c r="D73" s="2" t="s">
        <v>3</v>
      </c>
      <c r="E73" s="2" t="s">
        <v>37</v>
      </c>
    </row>
    <row r="75" spans="1:5" ht="12.75">
      <c r="A75" s="5"/>
      <c r="B75" s="6" t="s">
        <v>4</v>
      </c>
      <c r="C75" s="6" t="s">
        <v>5</v>
      </c>
      <c r="D75" s="7" t="s">
        <v>6</v>
      </c>
      <c r="E75" s="7" t="s">
        <v>7</v>
      </c>
    </row>
    <row r="76" spans="1:5" ht="12.75">
      <c r="A76" s="1">
        <v>1</v>
      </c>
      <c r="B76" s="8">
        <v>21</v>
      </c>
      <c r="C76" s="1">
        <f aca="true" t="shared" si="8" ref="C76:C85">B76*2.54</f>
        <v>53.34</v>
      </c>
      <c r="D76" s="8">
        <v>5.6</v>
      </c>
      <c r="E76" s="9">
        <f aca="true" t="shared" si="9" ref="E76:E85">D76/B76</f>
        <v>0.26666666666666666</v>
      </c>
    </row>
    <row r="77" spans="1:5" ht="12.75">
      <c r="A77" s="1">
        <v>2</v>
      </c>
      <c r="B77" s="8">
        <v>18</v>
      </c>
      <c r="C77" s="1">
        <f t="shared" si="8"/>
        <v>45.72</v>
      </c>
      <c r="D77" s="8">
        <v>5.3</v>
      </c>
      <c r="E77" s="9">
        <f t="shared" si="9"/>
        <v>0.29444444444444445</v>
      </c>
    </row>
    <row r="78" spans="1:5" ht="12.75">
      <c r="A78" s="1">
        <v>3</v>
      </c>
      <c r="B78" s="8">
        <v>22</v>
      </c>
      <c r="C78" s="1">
        <f t="shared" si="8"/>
        <v>55.88</v>
      </c>
      <c r="D78" s="8">
        <v>5.9</v>
      </c>
      <c r="E78" s="9">
        <f t="shared" si="9"/>
        <v>0.2681818181818182</v>
      </c>
    </row>
    <row r="79" spans="1:5" ht="12.75">
      <c r="A79" s="1">
        <v>4</v>
      </c>
      <c r="B79" s="8">
        <v>18</v>
      </c>
      <c r="C79" s="1">
        <f t="shared" si="8"/>
        <v>45.72</v>
      </c>
      <c r="D79" s="8">
        <v>5.7</v>
      </c>
      <c r="E79" s="9">
        <f t="shared" si="9"/>
        <v>0.31666666666666665</v>
      </c>
    </row>
    <row r="80" spans="1:5" ht="12.75">
      <c r="A80" s="1">
        <v>5</v>
      </c>
      <c r="B80" s="8">
        <v>21</v>
      </c>
      <c r="C80" s="1">
        <f t="shared" si="8"/>
        <v>53.34</v>
      </c>
      <c r="D80" s="8">
        <v>6.2</v>
      </c>
      <c r="E80" s="9">
        <f t="shared" si="9"/>
        <v>0.29523809523809524</v>
      </c>
    </row>
    <row r="81" spans="1:5" ht="12.75">
      <c r="A81" s="1">
        <v>6</v>
      </c>
      <c r="B81" s="8">
        <v>21.5</v>
      </c>
      <c r="C81" s="1">
        <f t="shared" si="8"/>
        <v>54.61</v>
      </c>
      <c r="D81" s="8">
        <v>5</v>
      </c>
      <c r="E81" s="9">
        <f t="shared" si="9"/>
        <v>0.23255813953488372</v>
      </c>
    </row>
    <row r="82" spans="1:5" ht="12.75">
      <c r="A82" s="1">
        <v>7</v>
      </c>
      <c r="B82" s="8">
        <v>25</v>
      </c>
      <c r="C82" s="1">
        <f t="shared" si="8"/>
        <v>63.5</v>
      </c>
      <c r="D82" s="8">
        <v>5.4</v>
      </c>
      <c r="E82" s="9">
        <f t="shared" si="9"/>
        <v>0.21600000000000003</v>
      </c>
    </row>
    <row r="83" spans="1:5" ht="12.75">
      <c r="A83" s="1">
        <v>8</v>
      </c>
      <c r="B83" s="8">
        <v>22</v>
      </c>
      <c r="C83" s="1">
        <f t="shared" si="8"/>
        <v>55.88</v>
      </c>
      <c r="D83" s="8">
        <v>5</v>
      </c>
      <c r="E83" s="9">
        <f t="shared" si="9"/>
        <v>0.22727272727272727</v>
      </c>
    </row>
    <row r="84" spans="1:5" ht="12.75">
      <c r="A84" s="1">
        <v>9</v>
      </c>
      <c r="B84" s="8">
        <v>22.5</v>
      </c>
      <c r="C84" s="1">
        <f t="shared" si="8"/>
        <v>57.15</v>
      </c>
      <c r="D84" s="8">
        <v>5.4</v>
      </c>
      <c r="E84" s="9">
        <f t="shared" si="9"/>
        <v>0.24000000000000002</v>
      </c>
    </row>
    <row r="85" spans="1:5" ht="12.75">
      <c r="A85" s="1">
        <v>10</v>
      </c>
      <c r="B85" s="8">
        <v>19</v>
      </c>
      <c r="C85" s="1">
        <f t="shared" si="8"/>
        <v>48.26</v>
      </c>
      <c r="D85" s="8">
        <v>4.9</v>
      </c>
      <c r="E85" s="9">
        <f t="shared" si="9"/>
        <v>0.2578947368421053</v>
      </c>
    </row>
    <row r="86" spans="1:5" ht="12.75">
      <c r="A86" s="2" t="s">
        <v>8</v>
      </c>
      <c r="B86" s="10">
        <f>AVERAGE(B76:B85)</f>
        <v>21</v>
      </c>
      <c r="C86" s="10">
        <f>AVERAGE(C76:C85)</f>
        <v>53.339999999999996</v>
      </c>
      <c r="D86" s="11">
        <f>AVERAGE(D76:D85)</f>
        <v>5.4399999999999995</v>
      </c>
      <c r="E86" s="12">
        <f>AVERAGE(E76:E85)</f>
        <v>0.26149232948474077</v>
      </c>
    </row>
    <row r="87" spans="1:5" ht="12.75">
      <c r="A87" s="1"/>
      <c r="B87" s="8"/>
      <c r="C87" s="1"/>
      <c r="D87" s="8"/>
      <c r="E87" s="9"/>
    </row>
    <row r="88" spans="1:6" ht="12.75">
      <c r="A88" s="2" t="s">
        <v>0</v>
      </c>
      <c r="B88" s="2"/>
      <c r="C88" s="2" t="s">
        <v>10</v>
      </c>
      <c r="D88" s="2"/>
      <c r="E88" s="2"/>
      <c r="F88" t="s">
        <v>28</v>
      </c>
    </row>
    <row r="89" spans="1:5" ht="12.75">
      <c r="A89" s="3" t="s">
        <v>2</v>
      </c>
      <c r="B89" s="4">
        <v>33749</v>
      </c>
      <c r="C89" s="2"/>
      <c r="D89" s="2" t="s">
        <v>3</v>
      </c>
      <c r="E89" s="2" t="s">
        <v>43</v>
      </c>
    </row>
    <row r="91" spans="1:5" ht="12.75">
      <c r="A91" s="5"/>
      <c r="B91" s="6" t="s">
        <v>4</v>
      </c>
      <c r="C91" s="6" t="s">
        <v>5</v>
      </c>
      <c r="D91" s="7" t="s">
        <v>6</v>
      </c>
      <c r="E91" s="7" t="s">
        <v>7</v>
      </c>
    </row>
    <row r="92" spans="1:5" ht="12.75">
      <c r="A92" s="1">
        <v>1</v>
      </c>
      <c r="B92" s="8">
        <v>18</v>
      </c>
      <c r="C92" s="1">
        <f aca="true" t="shared" si="10" ref="C92:C101">B92*2.54</f>
        <v>45.72</v>
      </c>
      <c r="D92" s="8">
        <v>4.9</v>
      </c>
      <c r="E92" s="9">
        <f aca="true" t="shared" si="11" ref="E92:E101">D92/B92</f>
        <v>0.27222222222222225</v>
      </c>
    </row>
    <row r="93" spans="1:5" ht="12.75">
      <c r="A93" s="1">
        <v>2</v>
      </c>
      <c r="B93" s="8">
        <v>19.5</v>
      </c>
      <c r="C93" s="1">
        <f t="shared" si="10"/>
        <v>49.53</v>
      </c>
      <c r="D93" s="8">
        <v>4.8</v>
      </c>
      <c r="E93" s="9">
        <f t="shared" si="11"/>
        <v>0.24615384615384614</v>
      </c>
    </row>
    <row r="94" spans="1:5" ht="12.75">
      <c r="A94" s="1">
        <v>3</v>
      </c>
      <c r="B94" s="8">
        <v>18</v>
      </c>
      <c r="C94" s="1">
        <f t="shared" si="10"/>
        <v>45.72</v>
      </c>
      <c r="D94" s="8">
        <v>5.1</v>
      </c>
      <c r="E94" s="9">
        <f t="shared" si="11"/>
        <v>0.2833333333333333</v>
      </c>
    </row>
    <row r="95" spans="1:5" ht="12.75">
      <c r="A95" s="1">
        <v>4</v>
      </c>
      <c r="B95" s="8">
        <v>18</v>
      </c>
      <c r="C95" s="1">
        <f t="shared" si="10"/>
        <v>45.72</v>
      </c>
      <c r="D95" s="8">
        <v>5.1</v>
      </c>
      <c r="E95" s="9">
        <f t="shared" si="11"/>
        <v>0.2833333333333333</v>
      </c>
    </row>
    <row r="96" spans="1:5" ht="12.75">
      <c r="A96" s="1">
        <v>5</v>
      </c>
      <c r="B96" s="8">
        <v>19</v>
      </c>
      <c r="C96" s="1">
        <f t="shared" si="10"/>
        <v>48.26</v>
      </c>
      <c r="D96" s="8">
        <v>5.6</v>
      </c>
      <c r="E96" s="9">
        <f t="shared" si="11"/>
        <v>0.29473684210526313</v>
      </c>
    </row>
    <row r="97" spans="1:5" ht="12.75">
      <c r="A97" s="1">
        <v>6</v>
      </c>
      <c r="B97" s="8">
        <v>19</v>
      </c>
      <c r="C97" s="1">
        <f t="shared" si="10"/>
        <v>48.26</v>
      </c>
      <c r="D97" s="8">
        <v>5.6</v>
      </c>
      <c r="E97" s="9">
        <f t="shared" si="11"/>
        <v>0.29473684210526313</v>
      </c>
    </row>
    <row r="98" spans="1:5" ht="12.75">
      <c r="A98" s="1">
        <v>7</v>
      </c>
      <c r="B98" s="8">
        <v>18</v>
      </c>
      <c r="C98" s="1">
        <f t="shared" si="10"/>
        <v>45.72</v>
      </c>
      <c r="D98" s="8">
        <v>4.3</v>
      </c>
      <c r="E98" s="9">
        <f t="shared" si="11"/>
        <v>0.23888888888888887</v>
      </c>
    </row>
    <row r="99" spans="1:5" ht="12.75">
      <c r="A99" s="1">
        <v>8</v>
      </c>
      <c r="B99" s="8">
        <v>19</v>
      </c>
      <c r="C99" s="1">
        <f t="shared" si="10"/>
        <v>48.26</v>
      </c>
      <c r="D99" s="8">
        <v>5.4</v>
      </c>
      <c r="E99" s="9">
        <f t="shared" si="11"/>
        <v>0.28421052631578947</v>
      </c>
    </row>
    <row r="100" spans="1:5" ht="12.75">
      <c r="A100" s="1">
        <v>9</v>
      </c>
      <c r="B100" s="8">
        <v>22</v>
      </c>
      <c r="C100" s="1">
        <f t="shared" si="10"/>
        <v>55.88</v>
      </c>
      <c r="D100" s="8">
        <v>5.7</v>
      </c>
      <c r="E100" s="9">
        <f t="shared" si="11"/>
        <v>0.2590909090909091</v>
      </c>
    </row>
    <row r="101" spans="1:5" ht="12.75">
      <c r="A101" s="1">
        <v>10</v>
      </c>
      <c r="B101" s="8">
        <v>20</v>
      </c>
      <c r="C101" s="1">
        <f t="shared" si="10"/>
        <v>50.8</v>
      </c>
      <c r="D101" s="8">
        <v>5.4</v>
      </c>
      <c r="E101" s="9">
        <f t="shared" si="11"/>
        <v>0.27</v>
      </c>
    </row>
    <row r="102" spans="1:5" ht="12.75">
      <c r="A102" s="2" t="s">
        <v>8</v>
      </c>
      <c r="B102" s="10">
        <f>AVERAGE(B92:B101)</f>
        <v>19.05</v>
      </c>
      <c r="C102" s="10">
        <f>AVERAGE(C92:C101)</f>
        <v>48.38699999999999</v>
      </c>
      <c r="D102" s="11">
        <f>AVERAGE(D92:D101)</f>
        <v>5.1899999999999995</v>
      </c>
      <c r="E102" s="12">
        <f>AVERAGE(E92:E101)</f>
        <v>0.2726706743548849</v>
      </c>
    </row>
    <row r="103" spans="1:5" ht="12.75">
      <c r="A103" s="1"/>
      <c r="B103" s="8"/>
      <c r="C103" s="1"/>
      <c r="D103" s="8"/>
      <c r="E103" s="9"/>
    </row>
    <row r="104" spans="1:6" ht="12.75">
      <c r="A104" s="2" t="s">
        <v>0</v>
      </c>
      <c r="B104" s="2"/>
      <c r="C104" s="2" t="s">
        <v>10</v>
      </c>
      <c r="D104" s="2"/>
      <c r="E104" s="2"/>
      <c r="F104" t="s">
        <v>28</v>
      </c>
    </row>
    <row r="105" spans="1:5" ht="12.75">
      <c r="A105" s="3" t="s">
        <v>2</v>
      </c>
      <c r="B105" s="4">
        <v>33750</v>
      </c>
      <c r="C105" s="2"/>
      <c r="D105" s="2" t="s">
        <v>3</v>
      </c>
      <c r="E105" s="2" t="s">
        <v>49</v>
      </c>
    </row>
    <row r="107" spans="1:5" ht="12.75">
      <c r="A107" s="5"/>
      <c r="B107" s="6" t="s">
        <v>4</v>
      </c>
      <c r="C107" s="6" t="s">
        <v>5</v>
      </c>
      <c r="D107" s="7" t="s">
        <v>6</v>
      </c>
      <c r="E107" s="7" t="s">
        <v>7</v>
      </c>
    </row>
    <row r="108" spans="1:5" ht="12.75">
      <c r="A108" s="1">
        <v>1</v>
      </c>
      <c r="B108" s="8">
        <v>20</v>
      </c>
      <c r="C108" s="1">
        <f aca="true" t="shared" si="12" ref="C108:C117">B108*2.54</f>
        <v>50.8</v>
      </c>
      <c r="D108" s="8">
        <v>4.4</v>
      </c>
      <c r="E108" s="9">
        <f aca="true" t="shared" si="13" ref="E108:E117">D108/B108</f>
        <v>0.22000000000000003</v>
      </c>
    </row>
    <row r="109" spans="1:5" ht="12.75">
      <c r="A109" s="1">
        <v>2</v>
      </c>
      <c r="B109" s="8">
        <v>19.5</v>
      </c>
      <c r="C109" s="1">
        <f t="shared" si="12"/>
        <v>49.53</v>
      </c>
      <c r="D109" s="8">
        <v>3.9</v>
      </c>
      <c r="E109" s="9">
        <f t="shared" si="13"/>
        <v>0.19999999999999998</v>
      </c>
    </row>
    <row r="110" spans="1:5" ht="12.75">
      <c r="A110" s="1">
        <v>3</v>
      </c>
      <c r="B110" s="8">
        <v>19</v>
      </c>
      <c r="C110" s="1">
        <f t="shared" si="12"/>
        <v>48.26</v>
      </c>
      <c r="D110" s="8">
        <v>4.1</v>
      </c>
      <c r="E110" s="9">
        <f t="shared" si="13"/>
        <v>0.2157894736842105</v>
      </c>
    </row>
    <row r="111" spans="1:5" ht="12.75">
      <c r="A111" s="1">
        <v>4</v>
      </c>
      <c r="B111" s="8">
        <v>16.5</v>
      </c>
      <c r="C111" s="1">
        <f t="shared" si="12"/>
        <v>41.910000000000004</v>
      </c>
      <c r="D111" s="8">
        <v>3.6</v>
      </c>
      <c r="E111" s="9">
        <f t="shared" si="13"/>
        <v>0.2181818181818182</v>
      </c>
    </row>
    <row r="112" spans="1:5" ht="12.75">
      <c r="A112" s="1">
        <v>5</v>
      </c>
      <c r="B112" s="8">
        <v>16</v>
      </c>
      <c r="C112" s="1">
        <f t="shared" si="12"/>
        <v>40.64</v>
      </c>
      <c r="D112" s="8">
        <v>4.1</v>
      </c>
      <c r="E112" s="9">
        <f t="shared" si="13"/>
        <v>0.25625</v>
      </c>
    </row>
    <row r="113" spans="1:5" ht="12.75">
      <c r="A113" s="1">
        <v>6</v>
      </c>
      <c r="B113" s="8">
        <v>20</v>
      </c>
      <c r="C113" s="1">
        <f t="shared" si="12"/>
        <v>50.8</v>
      </c>
      <c r="D113" s="8">
        <v>6</v>
      </c>
      <c r="E113" s="9">
        <f t="shared" si="13"/>
        <v>0.3</v>
      </c>
    </row>
    <row r="114" spans="1:5" ht="12.75">
      <c r="A114" s="1">
        <v>7</v>
      </c>
      <c r="B114" s="8">
        <v>1.5</v>
      </c>
      <c r="C114" s="1">
        <f t="shared" si="12"/>
        <v>3.81</v>
      </c>
      <c r="D114" s="8">
        <v>4.3</v>
      </c>
      <c r="E114" s="9">
        <f t="shared" si="13"/>
        <v>2.8666666666666667</v>
      </c>
    </row>
    <row r="115" spans="1:5" ht="12.75">
      <c r="A115" s="1">
        <v>8</v>
      </c>
      <c r="B115" s="8">
        <v>18</v>
      </c>
      <c r="C115" s="1">
        <f t="shared" si="12"/>
        <v>45.72</v>
      </c>
      <c r="D115" s="8">
        <v>4.2</v>
      </c>
      <c r="E115" s="9">
        <f t="shared" si="13"/>
        <v>0.23333333333333334</v>
      </c>
    </row>
    <row r="116" spans="1:5" ht="12.75">
      <c r="A116" s="1">
        <v>9</v>
      </c>
      <c r="B116" s="8">
        <v>21.5</v>
      </c>
      <c r="C116" s="1">
        <f t="shared" si="12"/>
        <v>54.61</v>
      </c>
      <c r="D116" s="8">
        <v>5.5</v>
      </c>
      <c r="E116" s="9">
        <f t="shared" si="13"/>
        <v>0.2558139534883721</v>
      </c>
    </row>
    <row r="117" spans="1:5" ht="12.75">
      <c r="A117" s="1">
        <v>10</v>
      </c>
      <c r="B117" s="8">
        <v>21</v>
      </c>
      <c r="C117" s="1">
        <f t="shared" si="12"/>
        <v>53.34</v>
      </c>
      <c r="D117" s="8">
        <v>6.1</v>
      </c>
      <c r="E117" s="9">
        <f t="shared" si="13"/>
        <v>0.29047619047619044</v>
      </c>
    </row>
    <row r="118" spans="1:5" ht="12.75">
      <c r="A118" s="2" t="s">
        <v>8</v>
      </c>
      <c r="B118" s="10">
        <f>AVERAGE(B108:B117)</f>
        <v>17.3</v>
      </c>
      <c r="C118" s="10">
        <f>AVERAGE(C108:C117)</f>
        <v>43.94200000000001</v>
      </c>
      <c r="D118" s="11">
        <f>AVERAGE(D108:D117)</f>
        <v>4.62</v>
      </c>
      <c r="E118" s="12">
        <f>AVERAGE(E108:E117)</f>
        <v>0.5056511435830591</v>
      </c>
    </row>
    <row r="119" spans="1:5" ht="12.75">
      <c r="A119" s="1"/>
      <c r="B119" s="8"/>
      <c r="C119" s="1"/>
      <c r="D119" s="8"/>
      <c r="E119" s="9"/>
    </row>
    <row r="120" spans="1:6" ht="12.75">
      <c r="A120" s="2" t="s">
        <v>0</v>
      </c>
      <c r="B120" s="2"/>
      <c r="C120" s="2" t="s">
        <v>10</v>
      </c>
      <c r="D120" s="2"/>
      <c r="E120" s="2"/>
      <c r="F120" t="s">
        <v>62</v>
      </c>
    </row>
    <row r="121" spans="1:5" ht="12.75">
      <c r="A121" s="3" t="s">
        <v>2</v>
      </c>
      <c r="B121" s="4">
        <v>33751</v>
      </c>
      <c r="C121" s="2"/>
      <c r="D121" s="2" t="s">
        <v>3</v>
      </c>
      <c r="E121" s="2" t="s">
        <v>47</v>
      </c>
    </row>
    <row r="123" spans="1:5" ht="12.75">
      <c r="A123" s="5"/>
      <c r="B123" s="6" t="s">
        <v>4</v>
      </c>
      <c r="C123" s="6" t="s">
        <v>5</v>
      </c>
      <c r="D123" s="7" t="s">
        <v>6</v>
      </c>
      <c r="E123" s="7" t="s">
        <v>7</v>
      </c>
    </row>
    <row r="124" spans="1:5" ht="12.75">
      <c r="A124" s="1">
        <v>1</v>
      </c>
      <c r="B124" s="8">
        <v>19</v>
      </c>
      <c r="C124" s="1">
        <f aca="true" t="shared" si="14" ref="C124:C133">B124*2.54</f>
        <v>48.26</v>
      </c>
      <c r="D124" s="8">
        <v>4.4</v>
      </c>
      <c r="E124" s="9">
        <f aca="true" t="shared" si="15" ref="E124:E133">D124/B124</f>
        <v>0.23157894736842108</v>
      </c>
    </row>
    <row r="125" spans="1:5" ht="12.75">
      <c r="A125" s="1">
        <v>2</v>
      </c>
      <c r="B125" s="8">
        <v>21</v>
      </c>
      <c r="C125" s="1">
        <f t="shared" si="14"/>
        <v>53.34</v>
      </c>
      <c r="D125" s="8">
        <v>5</v>
      </c>
      <c r="E125" s="9">
        <f t="shared" si="15"/>
        <v>0.23809523809523808</v>
      </c>
    </row>
    <row r="126" spans="1:5" ht="12.75">
      <c r="A126" s="1">
        <v>3</v>
      </c>
      <c r="B126" s="8">
        <v>14.5</v>
      </c>
      <c r="C126" s="1">
        <f t="shared" si="14"/>
        <v>36.83</v>
      </c>
      <c r="D126" s="8">
        <v>3.8</v>
      </c>
      <c r="E126" s="9">
        <f t="shared" si="15"/>
        <v>0.26206896551724135</v>
      </c>
    </row>
    <row r="127" spans="1:5" ht="12.75">
      <c r="A127" s="1">
        <v>4</v>
      </c>
      <c r="B127" s="8">
        <v>16.5</v>
      </c>
      <c r="C127" s="1">
        <f t="shared" si="14"/>
        <v>41.910000000000004</v>
      </c>
      <c r="D127" s="8">
        <v>4.5</v>
      </c>
      <c r="E127" s="9">
        <f t="shared" si="15"/>
        <v>0.2727272727272727</v>
      </c>
    </row>
    <row r="128" spans="1:5" ht="12.75">
      <c r="A128" s="1">
        <v>5</v>
      </c>
      <c r="B128" s="8">
        <v>16.5</v>
      </c>
      <c r="C128" s="1">
        <f t="shared" si="14"/>
        <v>41.910000000000004</v>
      </c>
      <c r="D128" s="8">
        <v>3.8</v>
      </c>
      <c r="E128" s="9">
        <f t="shared" si="15"/>
        <v>0.2303030303030303</v>
      </c>
    </row>
    <row r="129" spans="1:5" ht="12.75">
      <c r="A129" s="1">
        <v>6</v>
      </c>
      <c r="B129" s="8">
        <v>20</v>
      </c>
      <c r="C129" s="1">
        <f t="shared" si="14"/>
        <v>50.8</v>
      </c>
      <c r="D129" s="8">
        <v>5.6</v>
      </c>
      <c r="E129" s="9">
        <f t="shared" si="15"/>
        <v>0.27999999999999997</v>
      </c>
    </row>
    <row r="130" spans="1:5" ht="12.75">
      <c r="A130" s="1">
        <v>7</v>
      </c>
      <c r="B130" s="8">
        <v>17</v>
      </c>
      <c r="C130" s="1">
        <f t="shared" si="14"/>
        <v>43.18</v>
      </c>
      <c r="D130" s="8">
        <v>4</v>
      </c>
      <c r="E130" s="9">
        <f t="shared" si="15"/>
        <v>0.23529411764705882</v>
      </c>
    </row>
    <row r="131" spans="1:5" ht="12.75">
      <c r="A131" s="1">
        <v>8</v>
      </c>
      <c r="B131" s="8">
        <v>20.5</v>
      </c>
      <c r="C131" s="1">
        <f t="shared" si="14"/>
        <v>52.07</v>
      </c>
      <c r="D131" s="8">
        <v>5.5</v>
      </c>
      <c r="E131" s="9">
        <f t="shared" si="15"/>
        <v>0.2682926829268293</v>
      </c>
    </row>
    <row r="132" spans="1:5" ht="12.75">
      <c r="A132" s="1">
        <v>9</v>
      </c>
      <c r="B132" s="8">
        <v>21</v>
      </c>
      <c r="C132" s="1">
        <f t="shared" si="14"/>
        <v>53.34</v>
      </c>
      <c r="D132" s="8">
        <v>5.4</v>
      </c>
      <c r="E132" s="9">
        <f t="shared" si="15"/>
        <v>0.2571428571428572</v>
      </c>
    </row>
    <row r="133" spans="1:5" ht="12.75">
      <c r="A133" s="1">
        <v>10</v>
      </c>
      <c r="B133" s="8">
        <v>15</v>
      </c>
      <c r="C133" s="1">
        <f t="shared" si="14"/>
        <v>38.1</v>
      </c>
      <c r="D133" s="8">
        <v>5</v>
      </c>
      <c r="E133" s="9">
        <f t="shared" si="15"/>
        <v>0.3333333333333333</v>
      </c>
    </row>
    <row r="134" spans="1:5" ht="12.75">
      <c r="A134" s="2" t="s">
        <v>8</v>
      </c>
      <c r="B134" s="10">
        <f>AVERAGE(B124:B133)</f>
        <v>18.1</v>
      </c>
      <c r="C134" s="10">
        <f>AVERAGE(C124:C133)</f>
        <v>45.974000000000004</v>
      </c>
      <c r="D134" s="11">
        <f>AVERAGE(D124:D133)</f>
        <v>4.7</v>
      </c>
      <c r="E134" s="12">
        <f>AVERAGE(E124:E133)</f>
        <v>0.2608836445061282</v>
      </c>
    </row>
    <row r="135" spans="1:5" ht="12.75">
      <c r="A135" s="2"/>
      <c r="B135" s="10"/>
      <c r="C135" s="10"/>
      <c r="D135" s="11"/>
      <c r="E135" s="12"/>
    </row>
    <row r="136" spans="1:6" ht="12.75">
      <c r="A136" s="2" t="s">
        <v>0</v>
      </c>
      <c r="B136" s="2"/>
      <c r="C136" s="2" t="s">
        <v>10</v>
      </c>
      <c r="D136" s="2"/>
      <c r="E136" s="2"/>
      <c r="F136" t="s">
        <v>62</v>
      </c>
    </row>
    <row r="137" spans="1:5" ht="12.75">
      <c r="A137" s="3" t="s">
        <v>2</v>
      </c>
      <c r="B137" s="4">
        <v>33752</v>
      </c>
      <c r="C137" s="2"/>
      <c r="D137" s="2" t="s">
        <v>3</v>
      </c>
      <c r="E137" s="2"/>
    </row>
    <row r="139" spans="1:5" ht="12.75">
      <c r="A139" s="5"/>
      <c r="B139" s="6" t="s">
        <v>4</v>
      </c>
      <c r="C139" s="6" t="s">
        <v>5</v>
      </c>
      <c r="D139" s="7" t="s">
        <v>6</v>
      </c>
      <c r="E139" s="7" t="s">
        <v>7</v>
      </c>
    </row>
    <row r="140" spans="1:5" ht="12.75">
      <c r="A140" s="1">
        <v>1</v>
      </c>
      <c r="B140" s="8">
        <v>15.5</v>
      </c>
      <c r="C140" s="1">
        <f aca="true" t="shared" si="16" ref="C140:C149">B140*2.54</f>
        <v>39.37</v>
      </c>
      <c r="D140" s="8">
        <v>3.8</v>
      </c>
      <c r="E140" s="9">
        <f aca="true" t="shared" si="17" ref="E140:E149">D140/B140</f>
        <v>0.24516129032258063</v>
      </c>
    </row>
    <row r="141" spans="1:5" ht="12.75">
      <c r="A141" s="1">
        <v>2</v>
      </c>
      <c r="B141" s="8">
        <v>17.5</v>
      </c>
      <c r="C141" s="1">
        <f t="shared" si="16"/>
        <v>44.45</v>
      </c>
      <c r="D141" s="8">
        <v>4.3</v>
      </c>
      <c r="E141" s="9">
        <f t="shared" si="17"/>
        <v>0.2457142857142857</v>
      </c>
    </row>
    <row r="142" spans="1:5" ht="12.75">
      <c r="A142" s="1">
        <v>3</v>
      </c>
      <c r="B142" s="8">
        <v>16.5</v>
      </c>
      <c r="C142" s="1">
        <f t="shared" si="16"/>
        <v>41.910000000000004</v>
      </c>
      <c r="D142" s="8">
        <v>4.8</v>
      </c>
      <c r="E142" s="9">
        <f t="shared" si="17"/>
        <v>0.2909090909090909</v>
      </c>
    </row>
    <row r="143" spans="1:5" ht="12.75">
      <c r="A143" s="1">
        <v>4</v>
      </c>
      <c r="B143" s="8">
        <v>16</v>
      </c>
      <c r="C143" s="1">
        <f t="shared" si="16"/>
        <v>40.64</v>
      </c>
      <c r="D143" s="8">
        <v>3.7</v>
      </c>
      <c r="E143" s="9">
        <f t="shared" si="17"/>
        <v>0.23125</v>
      </c>
    </row>
    <row r="144" spans="1:5" ht="12.75">
      <c r="A144" s="1">
        <v>5</v>
      </c>
      <c r="B144" s="8">
        <v>15.5</v>
      </c>
      <c r="C144" s="1">
        <f t="shared" si="16"/>
        <v>39.37</v>
      </c>
      <c r="D144" s="8">
        <v>3.9</v>
      </c>
      <c r="E144" s="9">
        <f t="shared" si="17"/>
        <v>0.25161290322580643</v>
      </c>
    </row>
    <row r="145" spans="1:5" ht="12.75">
      <c r="A145" s="1">
        <v>6</v>
      </c>
      <c r="B145" s="8">
        <v>20</v>
      </c>
      <c r="C145" s="1">
        <f t="shared" si="16"/>
        <v>50.8</v>
      </c>
      <c r="D145" s="8">
        <v>5.5</v>
      </c>
      <c r="E145" s="9">
        <f t="shared" si="17"/>
        <v>0.275</v>
      </c>
    </row>
    <row r="146" spans="1:5" ht="12.75">
      <c r="A146" s="1">
        <v>7</v>
      </c>
      <c r="B146" s="8">
        <v>16.5</v>
      </c>
      <c r="C146" s="1">
        <f t="shared" si="16"/>
        <v>41.910000000000004</v>
      </c>
      <c r="D146" s="8">
        <v>4.5</v>
      </c>
      <c r="E146" s="9">
        <f t="shared" si="17"/>
        <v>0.2727272727272727</v>
      </c>
    </row>
    <row r="147" spans="1:5" ht="12.75">
      <c r="A147" s="1">
        <v>8</v>
      </c>
      <c r="B147" s="8">
        <v>17.5</v>
      </c>
      <c r="C147" s="1">
        <f t="shared" si="16"/>
        <v>44.45</v>
      </c>
      <c r="D147" s="8">
        <v>4.2</v>
      </c>
      <c r="E147" s="9">
        <f t="shared" si="17"/>
        <v>0.24000000000000002</v>
      </c>
    </row>
    <row r="148" spans="1:5" ht="12.75">
      <c r="A148" s="1">
        <v>9</v>
      </c>
      <c r="B148" s="8">
        <v>20</v>
      </c>
      <c r="C148" s="1">
        <f t="shared" si="16"/>
        <v>50.8</v>
      </c>
      <c r="D148" s="8">
        <v>4.9</v>
      </c>
      <c r="E148" s="9">
        <f t="shared" si="17"/>
        <v>0.24500000000000002</v>
      </c>
    </row>
    <row r="149" spans="1:5" ht="12.75">
      <c r="A149" s="1">
        <v>10</v>
      </c>
      <c r="B149" s="8">
        <v>16.5</v>
      </c>
      <c r="C149" s="1">
        <f t="shared" si="16"/>
        <v>41.910000000000004</v>
      </c>
      <c r="D149" s="8">
        <v>5.6</v>
      </c>
      <c r="E149" s="9">
        <f t="shared" si="17"/>
        <v>0.33939393939393936</v>
      </c>
    </row>
    <row r="150" spans="1:5" ht="12.75">
      <c r="A150" s="2" t="s">
        <v>8</v>
      </c>
      <c r="B150" s="10">
        <f>AVERAGE(B140:B149)</f>
        <v>17.15</v>
      </c>
      <c r="C150" s="10">
        <f>AVERAGE(C140:C149)</f>
        <v>43.56100000000001</v>
      </c>
      <c r="D150" s="11">
        <f>AVERAGE(D140:D149)</f>
        <v>4.52</v>
      </c>
      <c r="E150" s="12">
        <f>AVERAGE(E140:E149)</f>
        <v>0.2636768782292976</v>
      </c>
    </row>
    <row r="151" spans="1:5" ht="12.75">
      <c r="A151" s="1"/>
      <c r="B151" s="8"/>
      <c r="C151" s="1"/>
      <c r="D151" s="8"/>
      <c r="E151" s="9"/>
    </row>
    <row r="152" spans="1:6" ht="12.75">
      <c r="A152" s="2" t="s">
        <v>0</v>
      </c>
      <c r="B152" s="2"/>
      <c r="C152" s="2" t="s">
        <v>10</v>
      </c>
      <c r="D152" s="2"/>
      <c r="E152" s="2"/>
      <c r="F152" t="s">
        <v>62</v>
      </c>
    </row>
    <row r="153" spans="1:5" ht="12.75">
      <c r="A153" s="3" t="s">
        <v>2</v>
      </c>
      <c r="B153" s="4">
        <v>33753</v>
      </c>
      <c r="C153" s="2"/>
      <c r="D153" s="2" t="s">
        <v>3</v>
      </c>
      <c r="E153" s="2" t="s">
        <v>54</v>
      </c>
    </row>
    <row r="155" spans="1:5" ht="12.75">
      <c r="A155" s="5"/>
      <c r="B155" s="6" t="s">
        <v>4</v>
      </c>
      <c r="C155" s="6" t="s">
        <v>5</v>
      </c>
      <c r="D155" s="7" t="s">
        <v>6</v>
      </c>
      <c r="E155" s="7" t="s">
        <v>7</v>
      </c>
    </row>
    <row r="156" spans="1:5" ht="12.75">
      <c r="A156" s="1">
        <v>1</v>
      </c>
      <c r="B156" s="8">
        <v>19.5</v>
      </c>
      <c r="C156" s="1">
        <f aca="true" t="shared" si="18" ref="C156:C165">B156*2.54</f>
        <v>49.53</v>
      </c>
      <c r="D156" s="8">
        <v>5.7</v>
      </c>
      <c r="E156" s="9">
        <f aca="true" t="shared" si="19" ref="E156:E165">D156/B156</f>
        <v>0.2923076923076923</v>
      </c>
    </row>
    <row r="157" spans="1:5" ht="12.75">
      <c r="A157" s="1">
        <v>2</v>
      </c>
      <c r="B157" s="8">
        <v>14.5</v>
      </c>
      <c r="C157" s="1">
        <f t="shared" si="18"/>
        <v>36.83</v>
      </c>
      <c r="D157" s="8">
        <v>3.5</v>
      </c>
      <c r="E157" s="9">
        <f t="shared" si="19"/>
        <v>0.2413793103448276</v>
      </c>
    </row>
    <row r="158" spans="1:5" ht="12.75">
      <c r="A158" s="1">
        <v>3</v>
      </c>
      <c r="B158" s="8">
        <v>16</v>
      </c>
      <c r="C158" s="1">
        <f t="shared" si="18"/>
        <v>40.64</v>
      </c>
      <c r="D158" s="8">
        <v>4.2</v>
      </c>
      <c r="E158" s="9">
        <f t="shared" si="19"/>
        <v>0.2625</v>
      </c>
    </row>
    <row r="159" spans="1:5" ht="12.75">
      <c r="A159" s="1">
        <v>4</v>
      </c>
      <c r="B159" s="8">
        <v>18.5</v>
      </c>
      <c r="C159" s="1">
        <f t="shared" si="18"/>
        <v>46.99</v>
      </c>
      <c r="D159" s="8">
        <v>4.9</v>
      </c>
      <c r="E159" s="9">
        <f t="shared" si="19"/>
        <v>0.2648648648648649</v>
      </c>
    </row>
    <row r="160" spans="1:5" ht="12.75">
      <c r="A160" s="1">
        <v>5</v>
      </c>
      <c r="B160" s="8">
        <v>18.5</v>
      </c>
      <c r="C160" s="1">
        <f t="shared" si="18"/>
        <v>46.99</v>
      </c>
      <c r="D160" s="8">
        <v>4.7</v>
      </c>
      <c r="E160" s="9">
        <f t="shared" si="19"/>
        <v>0.25405405405405407</v>
      </c>
    </row>
    <row r="161" spans="1:5" ht="12.75">
      <c r="A161" s="1">
        <v>6</v>
      </c>
      <c r="B161" s="8">
        <v>16.5</v>
      </c>
      <c r="C161" s="1">
        <f t="shared" si="18"/>
        <v>41.910000000000004</v>
      </c>
      <c r="D161" s="8">
        <v>4.4</v>
      </c>
      <c r="E161" s="9">
        <f t="shared" si="19"/>
        <v>0.26666666666666666</v>
      </c>
    </row>
    <row r="162" spans="1:5" ht="12.75">
      <c r="A162" s="1">
        <v>7</v>
      </c>
      <c r="B162" s="8">
        <v>14</v>
      </c>
      <c r="C162" s="1">
        <f t="shared" si="18"/>
        <v>35.56</v>
      </c>
      <c r="D162" s="8">
        <v>3.7</v>
      </c>
      <c r="E162" s="9">
        <f t="shared" si="19"/>
        <v>0.2642857142857143</v>
      </c>
    </row>
    <row r="163" spans="1:5" ht="12.75">
      <c r="A163" s="1">
        <v>8</v>
      </c>
      <c r="B163" s="8">
        <v>18.5</v>
      </c>
      <c r="C163" s="1">
        <f t="shared" si="18"/>
        <v>46.99</v>
      </c>
      <c r="D163" s="8">
        <v>4</v>
      </c>
      <c r="E163" s="9">
        <f t="shared" si="19"/>
        <v>0.21621621621621623</v>
      </c>
    </row>
    <row r="164" spans="1:5" ht="12.75">
      <c r="A164" s="1">
        <v>9</v>
      </c>
      <c r="B164" s="8">
        <v>16</v>
      </c>
      <c r="C164" s="1">
        <f t="shared" si="18"/>
        <v>40.64</v>
      </c>
      <c r="D164" s="8">
        <v>4</v>
      </c>
      <c r="E164" s="9">
        <f t="shared" si="19"/>
        <v>0.25</v>
      </c>
    </row>
    <row r="165" spans="1:5" ht="12.75">
      <c r="A165" s="1">
        <v>10</v>
      </c>
      <c r="B165" s="8">
        <v>15</v>
      </c>
      <c r="C165" s="1">
        <f t="shared" si="18"/>
        <v>38.1</v>
      </c>
      <c r="D165" s="8">
        <v>3.8</v>
      </c>
      <c r="E165" s="9">
        <f t="shared" si="19"/>
        <v>0.2533333333333333</v>
      </c>
    </row>
    <row r="166" spans="1:5" ht="12.75">
      <c r="A166" s="2" t="s">
        <v>8</v>
      </c>
      <c r="B166" s="10">
        <f>AVERAGE(B156:B165)</f>
        <v>16.7</v>
      </c>
      <c r="C166" s="10">
        <f>AVERAGE(C156:C165)</f>
        <v>42.418000000000006</v>
      </c>
      <c r="D166" s="11">
        <f>AVERAGE(D156:D165)</f>
        <v>4.289999999999999</v>
      </c>
      <c r="E166" s="12">
        <f>AVERAGE(E156:E165)</f>
        <v>0.25656078520733694</v>
      </c>
    </row>
    <row r="167" spans="1:5" ht="12.75">
      <c r="A167" s="2"/>
      <c r="B167" s="10"/>
      <c r="C167" s="10"/>
      <c r="D167" s="11"/>
      <c r="E167" s="12"/>
    </row>
    <row r="168" spans="1:6" ht="12.75">
      <c r="A168" s="2" t="s">
        <v>0</v>
      </c>
      <c r="B168" s="2"/>
      <c r="C168" s="2" t="s">
        <v>10</v>
      </c>
      <c r="D168" s="2"/>
      <c r="E168" s="2"/>
      <c r="F168" t="s">
        <v>63</v>
      </c>
    </row>
    <row r="169" spans="1:5" ht="12.75">
      <c r="A169" s="3" t="s">
        <v>2</v>
      </c>
      <c r="B169" s="4">
        <v>33754</v>
      </c>
      <c r="C169" s="2"/>
      <c r="D169" s="2" t="s">
        <v>3</v>
      </c>
      <c r="E169" s="2"/>
    </row>
    <row r="171" spans="1:5" ht="12.75">
      <c r="A171" s="5"/>
      <c r="B171" s="6" t="s">
        <v>4</v>
      </c>
      <c r="C171" s="6" t="s">
        <v>5</v>
      </c>
      <c r="D171" s="7" t="s">
        <v>6</v>
      </c>
      <c r="E171" s="7" t="s">
        <v>7</v>
      </c>
    </row>
    <row r="172" spans="1:5" ht="12.75">
      <c r="A172" s="1">
        <v>1</v>
      </c>
      <c r="B172" s="8">
        <v>9</v>
      </c>
      <c r="C172" s="1">
        <f aca="true" t="shared" si="20" ref="C172:C181">B172*2.54</f>
        <v>22.86</v>
      </c>
      <c r="D172" s="8">
        <v>3.2</v>
      </c>
      <c r="E172" s="9">
        <f aca="true" t="shared" si="21" ref="E172:E181">D172/B172</f>
        <v>0.35555555555555557</v>
      </c>
    </row>
    <row r="173" spans="1:5" ht="12.75">
      <c r="A173" s="1">
        <v>2</v>
      </c>
      <c r="B173" s="8">
        <v>12</v>
      </c>
      <c r="C173" s="1">
        <f t="shared" si="20"/>
        <v>30.48</v>
      </c>
      <c r="D173" s="8">
        <v>3.7</v>
      </c>
      <c r="E173" s="9">
        <f t="shared" si="21"/>
        <v>0.30833333333333335</v>
      </c>
    </row>
    <row r="174" spans="1:5" ht="12.75">
      <c r="A174" s="1">
        <v>3</v>
      </c>
      <c r="B174" s="8">
        <v>15.5</v>
      </c>
      <c r="C174" s="1">
        <f t="shared" si="20"/>
        <v>39.37</v>
      </c>
      <c r="D174" s="8">
        <v>4.7</v>
      </c>
      <c r="E174" s="9">
        <f t="shared" si="21"/>
        <v>0.3032258064516129</v>
      </c>
    </row>
    <row r="175" spans="1:5" ht="12.75">
      <c r="A175" s="1">
        <v>4</v>
      </c>
      <c r="B175" s="8">
        <v>16</v>
      </c>
      <c r="C175" s="1">
        <f t="shared" si="20"/>
        <v>40.64</v>
      </c>
      <c r="D175" s="8">
        <v>5.2</v>
      </c>
      <c r="E175" s="9">
        <f t="shared" si="21"/>
        <v>0.325</v>
      </c>
    </row>
    <row r="176" spans="1:5" ht="12.75">
      <c r="A176" s="1">
        <v>5</v>
      </c>
      <c r="B176" s="8">
        <v>15</v>
      </c>
      <c r="C176" s="1">
        <f t="shared" si="20"/>
        <v>38.1</v>
      </c>
      <c r="D176" s="8">
        <v>5.3</v>
      </c>
      <c r="E176" s="9">
        <f t="shared" si="21"/>
        <v>0.35333333333333333</v>
      </c>
    </row>
    <row r="177" spans="1:5" ht="12.75">
      <c r="A177" s="1">
        <v>6</v>
      </c>
      <c r="B177" s="8">
        <v>16.5</v>
      </c>
      <c r="C177" s="1">
        <f t="shared" si="20"/>
        <v>41.910000000000004</v>
      </c>
      <c r="D177" s="8">
        <v>5.2</v>
      </c>
      <c r="E177" s="9">
        <f t="shared" si="21"/>
        <v>0.3151515151515152</v>
      </c>
    </row>
    <row r="178" spans="1:5" ht="12.75">
      <c r="A178" s="1">
        <v>7</v>
      </c>
      <c r="B178" s="8">
        <v>7.5</v>
      </c>
      <c r="C178" s="1">
        <f t="shared" si="20"/>
        <v>19.05</v>
      </c>
      <c r="D178" s="8">
        <v>2.6</v>
      </c>
      <c r="E178" s="9">
        <f t="shared" si="21"/>
        <v>0.3466666666666667</v>
      </c>
    </row>
    <row r="179" spans="1:5" ht="12.75">
      <c r="A179" s="1">
        <v>8</v>
      </c>
      <c r="B179" s="8">
        <v>12</v>
      </c>
      <c r="C179" s="1">
        <f t="shared" si="20"/>
        <v>30.48</v>
      </c>
      <c r="D179" s="8">
        <v>3.6</v>
      </c>
      <c r="E179" s="9">
        <f t="shared" si="21"/>
        <v>0.3</v>
      </c>
    </row>
    <row r="180" spans="1:5" ht="12.75">
      <c r="A180" s="1">
        <v>9</v>
      </c>
      <c r="B180" s="8">
        <v>15</v>
      </c>
      <c r="C180" s="1">
        <f t="shared" si="20"/>
        <v>38.1</v>
      </c>
      <c r="D180" s="8">
        <v>4</v>
      </c>
      <c r="E180" s="9">
        <f t="shared" si="21"/>
        <v>0.26666666666666666</v>
      </c>
    </row>
    <row r="181" spans="1:5" ht="12.75">
      <c r="A181" s="1">
        <v>10</v>
      </c>
      <c r="B181" s="8">
        <v>18</v>
      </c>
      <c r="C181" s="1">
        <f t="shared" si="20"/>
        <v>45.72</v>
      </c>
      <c r="D181" s="8">
        <v>5.6</v>
      </c>
      <c r="E181" s="9">
        <f t="shared" si="21"/>
        <v>0.3111111111111111</v>
      </c>
    </row>
    <row r="182" spans="1:5" ht="12.75">
      <c r="A182" s="2" t="s">
        <v>8</v>
      </c>
      <c r="B182" s="10">
        <f>AVERAGE(B172:B181)</f>
        <v>13.65</v>
      </c>
      <c r="C182" s="10">
        <f>AVERAGE(C172:C181)</f>
        <v>34.67100000000001</v>
      </c>
      <c r="D182" s="11">
        <f>AVERAGE(D172:D181)</f>
        <v>4.3100000000000005</v>
      </c>
      <c r="E182" s="12">
        <f>AVERAGE(E172:E181)</f>
        <v>0.31850439882697945</v>
      </c>
    </row>
    <row r="183" spans="1:5" ht="12.75">
      <c r="A183" s="2"/>
      <c r="B183" s="10"/>
      <c r="C183" s="10"/>
      <c r="D183" s="11"/>
      <c r="E183" s="12"/>
    </row>
    <row r="184" spans="1:6" ht="12.75">
      <c r="A184" s="2" t="s">
        <v>0</v>
      </c>
      <c r="B184" s="2"/>
      <c r="C184" s="2" t="s">
        <v>10</v>
      </c>
      <c r="D184" s="2"/>
      <c r="E184" s="2"/>
      <c r="F184" t="s">
        <v>63</v>
      </c>
    </row>
    <row r="185" spans="1:5" ht="12.75">
      <c r="A185" s="3" t="s">
        <v>2</v>
      </c>
      <c r="B185" s="4">
        <v>33757</v>
      </c>
      <c r="C185" s="2"/>
      <c r="D185" s="2" t="s">
        <v>3</v>
      </c>
      <c r="E185" s="2" t="s">
        <v>37</v>
      </c>
    </row>
    <row r="187" spans="1:5" ht="12.75">
      <c r="A187" s="5"/>
      <c r="B187" s="6" t="s">
        <v>4</v>
      </c>
      <c r="C187" s="6" t="s">
        <v>5</v>
      </c>
      <c r="D187" s="7" t="s">
        <v>6</v>
      </c>
      <c r="E187" s="7" t="s">
        <v>7</v>
      </c>
    </row>
    <row r="188" spans="1:5" ht="12.75">
      <c r="A188" s="1">
        <v>1</v>
      </c>
      <c r="B188" s="8">
        <v>12</v>
      </c>
      <c r="C188" s="1">
        <f aca="true" t="shared" si="22" ref="C188:C197">B188*2.54</f>
        <v>30.48</v>
      </c>
      <c r="D188" s="8">
        <v>3.9</v>
      </c>
      <c r="E188" s="9">
        <f aca="true" t="shared" si="23" ref="E188:E197">D188/B188</f>
        <v>0.325</v>
      </c>
    </row>
    <row r="189" spans="1:5" ht="12.75">
      <c r="A189" s="1">
        <v>2</v>
      </c>
      <c r="B189" s="8">
        <v>8.5</v>
      </c>
      <c r="C189" s="1">
        <f t="shared" si="22"/>
        <v>21.59</v>
      </c>
      <c r="D189" s="8">
        <v>2.3</v>
      </c>
      <c r="E189" s="9">
        <f t="shared" si="23"/>
        <v>0.27058823529411763</v>
      </c>
    </row>
    <row r="190" spans="1:5" ht="12.75">
      <c r="A190" s="1">
        <v>3</v>
      </c>
      <c r="B190" s="8">
        <v>6</v>
      </c>
      <c r="C190" s="1">
        <f t="shared" si="22"/>
        <v>15.24</v>
      </c>
      <c r="D190" s="8">
        <v>1.8</v>
      </c>
      <c r="E190" s="9">
        <f t="shared" si="23"/>
        <v>0.3</v>
      </c>
    </row>
    <row r="191" spans="1:5" ht="12.75">
      <c r="A191" s="1">
        <v>4</v>
      </c>
      <c r="B191" s="8">
        <v>8</v>
      </c>
      <c r="C191" s="1">
        <f t="shared" si="22"/>
        <v>20.32</v>
      </c>
      <c r="D191" s="8">
        <v>2.2</v>
      </c>
      <c r="E191" s="9">
        <f t="shared" si="23"/>
        <v>0.275</v>
      </c>
    </row>
    <row r="192" spans="1:5" ht="12.75">
      <c r="A192" s="1">
        <v>5</v>
      </c>
      <c r="B192" s="8">
        <v>10.5</v>
      </c>
      <c r="C192" s="1">
        <f t="shared" si="22"/>
        <v>26.67</v>
      </c>
      <c r="D192" s="8">
        <v>3.2</v>
      </c>
      <c r="E192" s="9">
        <f t="shared" si="23"/>
        <v>0.3047619047619048</v>
      </c>
    </row>
    <row r="193" spans="1:5" ht="12.75">
      <c r="A193" s="1">
        <v>6</v>
      </c>
      <c r="B193" s="8">
        <v>7.5</v>
      </c>
      <c r="C193" s="1">
        <f t="shared" si="22"/>
        <v>19.05</v>
      </c>
      <c r="D193" s="8">
        <v>2.3</v>
      </c>
      <c r="E193" s="9">
        <f t="shared" si="23"/>
        <v>0.30666666666666664</v>
      </c>
    </row>
    <row r="194" spans="1:5" ht="12.75">
      <c r="A194" s="1">
        <v>7</v>
      </c>
      <c r="B194" s="8">
        <v>4</v>
      </c>
      <c r="C194" s="1">
        <f t="shared" si="22"/>
        <v>10.16</v>
      </c>
      <c r="D194" s="8">
        <v>1.1</v>
      </c>
      <c r="E194" s="9">
        <f t="shared" si="23"/>
        <v>0.275</v>
      </c>
    </row>
    <row r="195" spans="1:5" ht="12.75">
      <c r="A195" s="1">
        <v>8</v>
      </c>
      <c r="B195" s="8">
        <v>6.5</v>
      </c>
      <c r="C195" s="1">
        <f t="shared" si="22"/>
        <v>16.51</v>
      </c>
      <c r="D195" s="8">
        <v>2</v>
      </c>
      <c r="E195" s="9">
        <f t="shared" si="23"/>
        <v>0.3076923076923077</v>
      </c>
    </row>
    <row r="196" spans="1:5" ht="12.75">
      <c r="A196" s="1">
        <v>9</v>
      </c>
      <c r="B196" s="8">
        <v>7</v>
      </c>
      <c r="C196" s="1">
        <f t="shared" si="22"/>
        <v>17.78</v>
      </c>
      <c r="D196" s="8">
        <v>2</v>
      </c>
      <c r="E196" s="9">
        <f t="shared" si="23"/>
        <v>0.2857142857142857</v>
      </c>
    </row>
    <row r="197" spans="1:5" ht="12.75">
      <c r="A197" s="1">
        <v>10</v>
      </c>
      <c r="B197" s="8">
        <v>7</v>
      </c>
      <c r="C197" s="1">
        <f t="shared" si="22"/>
        <v>17.78</v>
      </c>
      <c r="D197" s="8">
        <v>1.7</v>
      </c>
      <c r="E197" s="9">
        <f t="shared" si="23"/>
        <v>0.24285714285714285</v>
      </c>
    </row>
    <row r="198" spans="1:5" ht="12.75">
      <c r="A198" s="2" t="s">
        <v>8</v>
      </c>
      <c r="B198" s="10">
        <f>AVERAGE(B188:B197)</f>
        <v>7.7</v>
      </c>
      <c r="C198" s="10">
        <f>AVERAGE(C188:C197)</f>
        <v>19.558</v>
      </c>
      <c r="D198" s="11">
        <f>AVERAGE(D188:D197)</f>
        <v>2.25</v>
      </c>
      <c r="E198" s="12">
        <f>AVERAGE(E188:E197)</f>
        <v>0.28932805429864256</v>
      </c>
    </row>
    <row r="199" spans="1:5" ht="12.75">
      <c r="A199" s="2"/>
      <c r="B199" s="10"/>
      <c r="C199" s="10"/>
      <c r="D199" s="11"/>
      <c r="E199" s="12"/>
    </row>
    <row r="200" spans="1:6" ht="12.75">
      <c r="A200" s="2" t="s">
        <v>0</v>
      </c>
      <c r="B200" s="2"/>
      <c r="C200" s="2" t="s">
        <v>10</v>
      </c>
      <c r="D200" s="2"/>
      <c r="E200" s="2"/>
      <c r="F200" t="s">
        <v>63</v>
      </c>
    </row>
    <row r="201" spans="1:5" ht="12.75">
      <c r="A201" s="3" t="s">
        <v>2</v>
      </c>
      <c r="B201" s="4">
        <v>33758</v>
      </c>
      <c r="C201" s="2"/>
      <c r="D201" s="2" t="s">
        <v>3</v>
      </c>
      <c r="E201" s="2" t="s">
        <v>77</v>
      </c>
    </row>
    <row r="203" spans="1:5" ht="12.75">
      <c r="A203" s="5"/>
      <c r="B203" s="6" t="s">
        <v>4</v>
      </c>
      <c r="C203" s="6" t="s">
        <v>5</v>
      </c>
      <c r="D203" s="7" t="s">
        <v>6</v>
      </c>
      <c r="E203" s="7" t="s">
        <v>7</v>
      </c>
    </row>
    <row r="204" spans="1:5" ht="12.75">
      <c r="A204" s="1">
        <v>1</v>
      </c>
      <c r="B204" s="8">
        <v>7</v>
      </c>
      <c r="C204" s="1">
        <f aca="true" t="shared" si="24" ref="C204:C213">B204*2.54</f>
        <v>17.78</v>
      </c>
      <c r="D204" s="8">
        <v>2.2</v>
      </c>
      <c r="E204" s="9">
        <f aca="true" t="shared" si="25" ref="E204:E213">D204/B204</f>
        <v>0.31428571428571433</v>
      </c>
    </row>
    <row r="205" spans="1:5" ht="12.75">
      <c r="A205" s="1">
        <v>2</v>
      </c>
      <c r="B205" s="8">
        <v>5</v>
      </c>
      <c r="C205" s="1">
        <f t="shared" si="24"/>
        <v>12.7</v>
      </c>
      <c r="D205" s="8">
        <v>1.5</v>
      </c>
      <c r="E205" s="9">
        <f t="shared" si="25"/>
        <v>0.3</v>
      </c>
    </row>
    <row r="206" spans="1:5" ht="12.75">
      <c r="A206" s="1">
        <v>3</v>
      </c>
      <c r="B206" s="8">
        <v>7.5</v>
      </c>
      <c r="C206" s="1">
        <f t="shared" si="24"/>
        <v>19.05</v>
      </c>
      <c r="D206" s="8">
        <v>2.1</v>
      </c>
      <c r="E206" s="9">
        <f t="shared" si="25"/>
        <v>0.28</v>
      </c>
    </row>
    <row r="207" spans="1:5" ht="12.75">
      <c r="A207" s="1">
        <v>4</v>
      </c>
      <c r="B207" s="8">
        <v>5</v>
      </c>
      <c r="C207" s="1">
        <f t="shared" si="24"/>
        <v>12.7</v>
      </c>
      <c r="D207" s="8">
        <v>1.2</v>
      </c>
      <c r="E207" s="9">
        <f t="shared" si="25"/>
        <v>0.24</v>
      </c>
    </row>
    <row r="208" spans="1:5" ht="12.75">
      <c r="A208" s="1">
        <v>5</v>
      </c>
      <c r="B208" s="8">
        <v>8</v>
      </c>
      <c r="C208" s="1">
        <f t="shared" si="24"/>
        <v>20.32</v>
      </c>
      <c r="D208" s="8">
        <v>2.5</v>
      </c>
      <c r="E208" s="9">
        <f t="shared" si="25"/>
        <v>0.3125</v>
      </c>
    </row>
    <row r="209" spans="1:5" ht="12.75">
      <c r="A209" s="1">
        <v>6</v>
      </c>
      <c r="B209" s="8">
        <v>8.5</v>
      </c>
      <c r="C209" s="1">
        <f t="shared" si="24"/>
        <v>21.59</v>
      </c>
      <c r="D209" s="8">
        <v>2.6</v>
      </c>
      <c r="E209" s="9">
        <f t="shared" si="25"/>
        <v>0.3058823529411765</v>
      </c>
    </row>
    <row r="210" spans="1:5" ht="12.75">
      <c r="A210" s="1">
        <v>7</v>
      </c>
      <c r="B210" s="8">
        <v>7</v>
      </c>
      <c r="C210" s="1">
        <f t="shared" si="24"/>
        <v>17.78</v>
      </c>
      <c r="D210" s="8">
        <v>2.1</v>
      </c>
      <c r="E210" s="9">
        <f t="shared" si="25"/>
        <v>0.3</v>
      </c>
    </row>
    <row r="211" spans="1:5" ht="12.75">
      <c r="A211" s="1">
        <v>8</v>
      </c>
      <c r="B211" s="8">
        <v>6</v>
      </c>
      <c r="C211" s="1">
        <f t="shared" si="24"/>
        <v>15.24</v>
      </c>
      <c r="D211" s="8">
        <v>1.5</v>
      </c>
      <c r="E211" s="9">
        <f t="shared" si="25"/>
        <v>0.25</v>
      </c>
    </row>
    <row r="212" spans="1:5" ht="12.75">
      <c r="A212" s="1">
        <v>9</v>
      </c>
      <c r="B212" s="8">
        <v>5</v>
      </c>
      <c r="C212" s="1">
        <f t="shared" si="24"/>
        <v>12.7</v>
      </c>
      <c r="D212" s="8">
        <v>1.4</v>
      </c>
      <c r="E212" s="9">
        <f t="shared" si="25"/>
        <v>0.27999999999999997</v>
      </c>
    </row>
    <row r="213" spans="1:5" ht="12.75">
      <c r="A213" s="1">
        <v>10</v>
      </c>
      <c r="B213" s="8">
        <v>5</v>
      </c>
      <c r="C213" s="1">
        <f t="shared" si="24"/>
        <v>12.7</v>
      </c>
      <c r="D213" s="8">
        <v>1.1</v>
      </c>
      <c r="E213" s="9">
        <f t="shared" si="25"/>
        <v>0.22000000000000003</v>
      </c>
    </row>
    <row r="214" spans="1:5" ht="12.75">
      <c r="A214" s="2" t="s">
        <v>8</v>
      </c>
      <c r="B214" s="10">
        <f>AVERAGE(B204:B213)</f>
        <v>6.4</v>
      </c>
      <c r="C214" s="10">
        <f>AVERAGE(C204:C213)</f>
        <v>16.256</v>
      </c>
      <c r="D214" s="11">
        <f>AVERAGE(D204:D213)</f>
        <v>1.8199999999999998</v>
      </c>
      <c r="E214" s="12">
        <f>AVERAGE(E204:E213)</f>
        <v>0.2802668067226891</v>
      </c>
    </row>
    <row r="215" spans="1:5" ht="12.75">
      <c r="A215" s="1"/>
      <c r="B215" s="8"/>
      <c r="C215" s="1"/>
      <c r="D215" s="8"/>
      <c r="E215" s="9"/>
    </row>
    <row r="216" spans="1:6" ht="12.75">
      <c r="A216" s="2" t="s">
        <v>0</v>
      </c>
      <c r="B216" s="2"/>
      <c r="C216" s="2" t="s">
        <v>10</v>
      </c>
      <c r="D216" s="2"/>
      <c r="E216" s="2"/>
      <c r="F216" t="s">
        <v>62</v>
      </c>
    </row>
    <row r="217" spans="1:5" ht="12.75">
      <c r="A217" s="3" t="s">
        <v>2</v>
      </c>
      <c r="B217" s="4">
        <v>33759</v>
      </c>
      <c r="C217" s="2"/>
      <c r="D217" s="2" t="s">
        <v>3</v>
      </c>
      <c r="E217" s="2" t="s">
        <v>58</v>
      </c>
    </row>
    <row r="219" spans="1:5" ht="12.75">
      <c r="A219" s="5"/>
      <c r="B219" s="6" t="s">
        <v>4</v>
      </c>
      <c r="C219" s="6" t="s">
        <v>5</v>
      </c>
      <c r="D219" s="7" t="s">
        <v>6</v>
      </c>
      <c r="E219" s="7" t="s">
        <v>7</v>
      </c>
    </row>
    <row r="220" spans="1:5" ht="12.75">
      <c r="A220" s="1">
        <v>1</v>
      </c>
      <c r="B220" s="8">
        <v>7</v>
      </c>
      <c r="C220" s="1">
        <f aca="true" t="shared" si="26" ref="C220:C229">B220*2.54</f>
        <v>17.78</v>
      </c>
      <c r="D220" s="8">
        <v>2.1</v>
      </c>
      <c r="E220" s="9">
        <f aca="true" t="shared" si="27" ref="E220:E229">D220/B220</f>
        <v>0.3</v>
      </c>
    </row>
    <row r="221" spans="1:5" ht="12.75">
      <c r="A221" s="1">
        <v>2</v>
      </c>
      <c r="B221" s="8">
        <v>5.5</v>
      </c>
      <c r="C221" s="1">
        <f t="shared" si="26"/>
        <v>13.97</v>
      </c>
      <c r="D221" s="8">
        <v>1.4</v>
      </c>
      <c r="E221" s="9">
        <f t="shared" si="27"/>
        <v>0.2545454545454545</v>
      </c>
    </row>
    <row r="222" spans="1:5" ht="12.75">
      <c r="A222" s="1">
        <v>3</v>
      </c>
      <c r="B222" s="8">
        <v>9</v>
      </c>
      <c r="C222" s="1">
        <f t="shared" si="26"/>
        <v>22.86</v>
      </c>
      <c r="D222" s="8">
        <v>2.5</v>
      </c>
      <c r="E222" s="9">
        <f t="shared" si="27"/>
        <v>0.2777777777777778</v>
      </c>
    </row>
    <row r="223" spans="1:5" ht="12.75">
      <c r="A223" s="1">
        <v>4</v>
      </c>
      <c r="B223" s="8">
        <v>6</v>
      </c>
      <c r="C223" s="1">
        <f t="shared" si="26"/>
        <v>15.24</v>
      </c>
      <c r="D223" s="8">
        <v>1.5</v>
      </c>
      <c r="E223" s="9">
        <f t="shared" si="27"/>
        <v>0.25</v>
      </c>
    </row>
    <row r="224" spans="1:5" ht="12.75">
      <c r="A224" s="1">
        <v>5</v>
      </c>
      <c r="B224" s="8">
        <v>9</v>
      </c>
      <c r="C224" s="1">
        <f t="shared" si="26"/>
        <v>22.86</v>
      </c>
      <c r="D224" s="8">
        <v>2.2</v>
      </c>
      <c r="E224" s="9">
        <f t="shared" si="27"/>
        <v>0.24444444444444446</v>
      </c>
    </row>
    <row r="225" spans="1:5" ht="12.75">
      <c r="A225" s="1">
        <v>6</v>
      </c>
      <c r="B225" s="8">
        <v>7</v>
      </c>
      <c r="C225" s="1">
        <f t="shared" si="26"/>
        <v>17.78</v>
      </c>
      <c r="D225" s="8">
        <v>1.6</v>
      </c>
      <c r="E225" s="9">
        <f t="shared" si="27"/>
        <v>0.2285714285714286</v>
      </c>
    </row>
    <row r="226" spans="1:5" ht="12.75">
      <c r="A226" s="1">
        <v>7</v>
      </c>
      <c r="B226" s="8">
        <v>4.5</v>
      </c>
      <c r="C226" s="1">
        <f t="shared" si="26"/>
        <v>11.43</v>
      </c>
      <c r="D226" s="8">
        <v>0.7</v>
      </c>
      <c r="E226" s="9">
        <f t="shared" si="27"/>
        <v>0.15555555555555556</v>
      </c>
    </row>
    <row r="227" spans="1:5" ht="12.75">
      <c r="A227" s="1">
        <v>8</v>
      </c>
      <c r="B227" s="8">
        <v>5</v>
      </c>
      <c r="C227" s="1">
        <f t="shared" si="26"/>
        <v>12.7</v>
      </c>
      <c r="D227" s="8">
        <v>0.9</v>
      </c>
      <c r="E227" s="9">
        <f t="shared" si="27"/>
        <v>0.18</v>
      </c>
    </row>
    <row r="228" spans="1:5" ht="12.75">
      <c r="A228" s="1">
        <v>9</v>
      </c>
      <c r="B228" s="8">
        <v>6</v>
      </c>
      <c r="C228" s="1">
        <f t="shared" si="26"/>
        <v>15.24</v>
      </c>
      <c r="D228" s="8">
        <v>1</v>
      </c>
      <c r="E228" s="9">
        <f t="shared" si="27"/>
        <v>0.16666666666666666</v>
      </c>
    </row>
    <row r="229" spans="1:5" ht="12.75">
      <c r="A229" s="1">
        <v>10</v>
      </c>
      <c r="B229" s="8">
        <v>8.5</v>
      </c>
      <c r="C229" s="1">
        <f t="shared" si="26"/>
        <v>21.59</v>
      </c>
      <c r="D229" s="8">
        <v>2.1</v>
      </c>
      <c r="E229" s="9">
        <f t="shared" si="27"/>
        <v>0.24705882352941178</v>
      </c>
    </row>
    <row r="230" spans="1:5" ht="12.75">
      <c r="A230" s="2" t="s">
        <v>8</v>
      </c>
      <c r="B230" s="10">
        <f>AVERAGE(B220:B229)</f>
        <v>6.75</v>
      </c>
      <c r="C230" s="10">
        <f>AVERAGE(C220:C229)</f>
        <v>17.145</v>
      </c>
      <c r="D230" s="11">
        <f>AVERAGE(D220:D229)</f>
        <v>1.5999999999999999</v>
      </c>
      <c r="E230" s="12">
        <f>AVERAGE(E220:E229)</f>
        <v>0.23046201510907394</v>
      </c>
    </row>
    <row r="231" spans="1:5" ht="12.75">
      <c r="A231" s="1"/>
      <c r="B231" s="8"/>
      <c r="C231" s="1"/>
      <c r="D231" s="8"/>
      <c r="E231" s="9"/>
    </row>
    <row r="232" spans="1:6" ht="12.75">
      <c r="A232" s="2" t="s">
        <v>0</v>
      </c>
      <c r="B232" s="2"/>
      <c r="C232" s="2" t="s">
        <v>10</v>
      </c>
      <c r="D232" s="2"/>
      <c r="E232" s="2"/>
      <c r="F232" t="s">
        <v>63</v>
      </c>
    </row>
    <row r="233" spans="1:5" ht="12.75">
      <c r="A233" s="3" t="s">
        <v>2</v>
      </c>
      <c r="B233" s="4">
        <v>33760</v>
      </c>
      <c r="C233" s="2"/>
      <c r="D233" s="2" t="s">
        <v>3</v>
      </c>
      <c r="E233" s="2"/>
    </row>
    <row r="235" spans="1:5" ht="12.75">
      <c r="A235" s="5"/>
      <c r="B235" s="6" t="s">
        <v>4</v>
      </c>
      <c r="C235" s="6" t="s">
        <v>5</v>
      </c>
      <c r="D235" s="7" t="s">
        <v>6</v>
      </c>
      <c r="E235" s="7" t="s">
        <v>7</v>
      </c>
    </row>
    <row r="236" spans="1:5" ht="12.75">
      <c r="A236" s="1">
        <v>1</v>
      </c>
      <c r="B236" s="8">
        <v>6</v>
      </c>
      <c r="C236" s="1">
        <f aca="true" t="shared" si="28" ref="C236:C245">B236*2.54</f>
        <v>15.24</v>
      </c>
      <c r="D236" s="8">
        <v>1.1</v>
      </c>
      <c r="E236" s="9">
        <f aca="true" t="shared" si="29" ref="E236:E245">D236/B236</f>
        <v>0.18333333333333335</v>
      </c>
    </row>
    <row r="237" spans="1:5" ht="12.75">
      <c r="A237" s="1">
        <v>2</v>
      </c>
      <c r="B237" s="8">
        <v>7</v>
      </c>
      <c r="C237" s="1">
        <f t="shared" si="28"/>
        <v>17.78</v>
      </c>
      <c r="D237" s="8">
        <v>1.6</v>
      </c>
      <c r="E237" s="9">
        <f t="shared" si="29"/>
        <v>0.2285714285714286</v>
      </c>
    </row>
    <row r="238" spans="1:5" ht="12.75">
      <c r="A238" s="1">
        <v>3</v>
      </c>
      <c r="B238" s="8">
        <v>0</v>
      </c>
      <c r="C238" s="1">
        <f t="shared" si="28"/>
        <v>0</v>
      </c>
      <c r="D238" s="8">
        <v>0</v>
      </c>
      <c r="E238" s="9">
        <v>0</v>
      </c>
    </row>
    <row r="239" spans="1:5" ht="12.75">
      <c r="A239" s="1">
        <v>4</v>
      </c>
      <c r="B239" s="8">
        <v>8.5</v>
      </c>
      <c r="C239" s="1">
        <f t="shared" si="28"/>
        <v>21.59</v>
      </c>
      <c r="D239" s="8">
        <v>1.8</v>
      </c>
      <c r="E239" s="9">
        <f t="shared" si="29"/>
        <v>0.21176470588235294</v>
      </c>
    </row>
    <row r="240" spans="1:5" ht="12.75">
      <c r="A240" s="1">
        <v>5</v>
      </c>
      <c r="B240" s="8">
        <v>12</v>
      </c>
      <c r="C240" s="1">
        <f t="shared" si="28"/>
        <v>30.48</v>
      </c>
      <c r="D240" s="8">
        <v>2.8</v>
      </c>
      <c r="E240" s="9">
        <f t="shared" si="29"/>
        <v>0.2333333333333333</v>
      </c>
    </row>
    <row r="241" spans="1:5" ht="12.75">
      <c r="A241" s="1">
        <v>6</v>
      </c>
      <c r="B241" s="8">
        <v>10</v>
      </c>
      <c r="C241" s="1">
        <f t="shared" si="28"/>
        <v>25.4</v>
      </c>
      <c r="D241" s="8">
        <v>3.3</v>
      </c>
      <c r="E241" s="9">
        <f t="shared" si="29"/>
        <v>0.32999999999999996</v>
      </c>
    </row>
    <row r="242" spans="1:5" ht="12.75">
      <c r="A242" s="1">
        <v>7</v>
      </c>
      <c r="B242" s="8">
        <v>0</v>
      </c>
      <c r="C242" s="1">
        <f t="shared" si="28"/>
        <v>0</v>
      </c>
      <c r="D242" s="8">
        <v>0</v>
      </c>
      <c r="E242" s="9">
        <v>0</v>
      </c>
    </row>
    <row r="243" spans="1:5" ht="12.75">
      <c r="A243" s="1">
        <v>8</v>
      </c>
      <c r="B243" s="8">
        <v>0</v>
      </c>
      <c r="C243" s="1">
        <f t="shared" si="28"/>
        <v>0</v>
      </c>
      <c r="D243" s="8">
        <v>0</v>
      </c>
      <c r="E243" s="9">
        <v>0</v>
      </c>
    </row>
    <row r="244" spans="1:5" ht="12.75">
      <c r="A244" s="1">
        <v>9</v>
      </c>
      <c r="B244" s="8">
        <v>0</v>
      </c>
      <c r="C244" s="1">
        <f t="shared" si="28"/>
        <v>0</v>
      </c>
      <c r="D244" s="8">
        <v>0</v>
      </c>
      <c r="E244" s="9">
        <v>0</v>
      </c>
    </row>
    <row r="245" spans="1:5" ht="12.75">
      <c r="A245" s="1">
        <v>10</v>
      </c>
      <c r="B245" s="8">
        <v>2</v>
      </c>
      <c r="C245" s="1">
        <f t="shared" si="28"/>
        <v>5.08</v>
      </c>
      <c r="D245" s="8">
        <v>0.2</v>
      </c>
      <c r="E245" s="9">
        <f t="shared" si="29"/>
        <v>0.1</v>
      </c>
    </row>
    <row r="246" spans="1:5" ht="12.75">
      <c r="A246" s="2" t="s">
        <v>8</v>
      </c>
      <c r="B246" s="10">
        <f>AVERAGE(B236:B245)</f>
        <v>4.55</v>
      </c>
      <c r="C246" s="10">
        <f>AVERAGE(C236:C245)</f>
        <v>11.557</v>
      </c>
      <c r="D246" s="11">
        <f>AVERAGE(D236:D245)</f>
        <v>1.0799999999999998</v>
      </c>
      <c r="E246" s="12">
        <f>AVERAGE(E236:E245)</f>
        <v>0.12870028011204482</v>
      </c>
    </row>
    <row r="247" spans="1:5" ht="12.75">
      <c r="A247" s="1"/>
      <c r="B247" s="8"/>
      <c r="C247" s="1"/>
      <c r="D247" s="8"/>
      <c r="E247" s="9"/>
    </row>
    <row r="248" spans="1:6" ht="12.75">
      <c r="A248" s="2" t="s">
        <v>0</v>
      </c>
      <c r="B248" s="2"/>
      <c r="C248" s="2" t="s">
        <v>10</v>
      </c>
      <c r="D248" s="2"/>
      <c r="E248" s="2"/>
      <c r="F248" t="s">
        <v>63</v>
      </c>
    </row>
    <row r="249" spans="1:5" ht="12.75">
      <c r="A249" s="3" t="s">
        <v>2</v>
      </c>
      <c r="B249" s="4">
        <v>33761</v>
      </c>
      <c r="C249" s="2"/>
      <c r="D249" s="2" t="s">
        <v>3</v>
      </c>
      <c r="E249" s="2"/>
    </row>
    <row r="251" spans="1:5" ht="12.75">
      <c r="A251" s="5"/>
      <c r="B251" s="6" t="s">
        <v>4</v>
      </c>
      <c r="C251" s="6" t="s">
        <v>5</v>
      </c>
      <c r="D251" s="7" t="s">
        <v>6</v>
      </c>
      <c r="E251" s="7" t="s">
        <v>7</v>
      </c>
    </row>
    <row r="252" spans="1:5" ht="12.75">
      <c r="A252" s="1">
        <v>1</v>
      </c>
      <c r="B252" s="8">
        <v>2</v>
      </c>
      <c r="C252" s="1">
        <f aca="true" t="shared" si="30" ref="C252:C261">B252*2.54</f>
        <v>5.08</v>
      </c>
      <c r="D252" s="8">
        <v>0.1</v>
      </c>
      <c r="E252" s="9">
        <f>D252/B252</f>
        <v>0.05</v>
      </c>
    </row>
    <row r="253" spans="1:5" ht="12.75">
      <c r="A253" s="1">
        <v>2</v>
      </c>
      <c r="B253" s="8">
        <v>4</v>
      </c>
      <c r="C253" s="1">
        <f t="shared" si="30"/>
        <v>10.16</v>
      </c>
      <c r="D253" s="8">
        <v>0.7</v>
      </c>
      <c r="E253" s="9">
        <f>D253/B253</f>
        <v>0.175</v>
      </c>
    </row>
    <row r="254" spans="1:5" ht="12.75">
      <c r="A254" s="1">
        <v>3</v>
      </c>
      <c r="B254" s="8">
        <v>7</v>
      </c>
      <c r="C254" s="1">
        <f t="shared" si="30"/>
        <v>17.78</v>
      </c>
      <c r="D254" s="8">
        <v>1.9</v>
      </c>
      <c r="E254" s="9">
        <v>0</v>
      </c>
    </row>
    <row r="255" spans="1:5" ht="12.75">
      <c r="A255" s="1">
        <v>4</v>
      </c>
      <c r="B255" s="8">
        <v>3.5</v>
      </c>
      <c r="C255" s="1">
        <f t="shared" si="30"/>
        <v>8.89</v>
      </c>
      <c r="D255" s="8">
        <v>0.2</v>
      </c>
      <c r="E255" s="9">
        <f>D255/B255</f>
        <v>0.05714285714285715</v>
      </c>
    </row>
    <row r="256" spans="1:5" ht="12.75">
      <c r="A256" s="1">
        <v>5</v>
      </c>
      <c r="B256" s="8">
        <v>8</v>
      </c>
      <c r="C256" s="1">
        <f t="shared" si="30"/>
        <v>20.32</v>
      </c>
      <c r="D256" s="8">
        <v>2.6</v>
      </c>
      <c r="E256" s="9">
        <f>D256/B256</f>
        <v>0.325</v>
      </c>
    </row>
    <row r="257" spans="1:5" ht="12.75">
      <c r="A257" s="1">
        <v>6</v>
      </c>
      <c r="B257" s="8">
        <v>7</v>
      </c>
      <c r="C257" s="1">
        <f t="shared" si="30"/>
        <v>17.78</v>
      </c>
      <c r="D257" s="8">
        <v>1.7</v>
      </c>
      <c r="E257" s="9">
        <f>D257/B257</f>
        <v>0.24285714285714285</v>
      </c>
    </row>
    <row r="258" spans="1:5" ht="12.75">
      <c r="A258" s="1">
        <v>7</v>
      </c>
      <c r="B258" s="8">
        <v>5</v>
      </c>
      <c r="C258" s="1">
        <f t="shared" si="30"/>
        <v>12.7</v>
      </c>
      <c r="D258" s="8">
        <v>1.1</v>
      </c>
      <c r="E258" s="9">
        <v>0</v>
      </c>
    </row>
    <row r="259" spans="1:5" ht="12.75">
      <c r="A259" s="1">
        <v>8</v>
      </c>
      <c r="B259" s="8">
        <v>2</v>
      </c>
      <c r="C259" s="1">
        <f t="shared" si="30"/>
        <v>5.08</v>
      </c>
      <c r="D259" s="8">
        <v>0.1</v>
      </c>
      <c r="E259" s="9">
        <v>0</v>
      </c>
    </row>
    <row r="260" spans="1:5" ht="12.75">
      <c r="A260" s="1">
        <v>9</v>
      </c>
      <c r="B260" s="8">
        <v>4</v>
      </c>
      <c r="C260" s="1">
        <f t="shared" si="30"/>
        <v>10.16</v>
      </c>
      <c r="D260" s="8">
        <v>1</v>
      </c>
      <c r="E260" s="9">
        <v>0</v>
      </c>
    </row>
    <row r="261" spans="1:5" ht="12.75">
      <c r="A261" s="1">
        <v>10</v>
      </c>
      <c r="B261" s="8">
        <v>2</v>
      </c>
      <c r="C261" s="1">
        <f t="shared" si="30"/>
        <v>5.08</v>
      </c>
      <c r="D261" s="8">
        <v>0.4</v>
      </c>
      <c r="E261" s="9">
        <f>D261/B261</f>
        <v>0.2</v>
      </c>
    </row>
    <row r="262" spans="1:5" ht="12.75">
      <c r="A262" s="2" t="s">
        <v>8</v>
      </c>
      <c r="B262" s="10">
        <f>AVERAGE(B252:B261)</f>
        <v>4.45</v>
      </c>
      <c r="C262" s="10">
        <f>AVERAGE(C252:C261)</f>
        <v>11.303</v>
      </c>
      <c r="D262" s="11">
        <f>AVERAGE(D252:D261)</f>
        <v>0.9800000000000001</v>
      </c>
      <c r="E262" s="12">
        <f>AVERAGE(E252:E261)</f>
        <v>0.10500000000000001</v>
      </c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1"/>
      <c r="B268" s="8"/>
      <c r="C268" s="1"/>
      <c r="D268" s="8"/>
      <c r="E268" s="9"/>
    </row>
    <row r="269" spans="1:5" ht="12.75">
      <c r="A269" s="1"/>
      <c r="B269" s="8"/>
      <c r="C269" s="1"/>
      <c r="D269" s="8"/>
      <c r="E269" s="9"/>
    </row>
    <row r="270" spans="1:5" ht="12.75">
      <c r="A270" s="1"/>
      <c r="B270" s="8"/>
      <c r="C270" s="1"/>
      <c r="D270" s="8"/>
      <c r="E270" s="9"/>
    </row>
    <row r="271" spans="1:5" ht="12.75">
      <c r="A271" s="1"/>
      <c r="B271" s="8"/>
      <c r="C271" s="1"/>
      <c r="D271" s="8"/>
      <c r="E271" s="9"/>
    </row>
    <row r="272" spans="1:5" ht="12.75">
      <c r="A272" s="2"/>
      <c r="B272" s="10"/>
      <c r="C272" s="10"/>
      <c r="D272" s="11"/>
      <c r="E272" s="12"/>
    </row>
    <row r="273" spans="1:5" ht="12.75">
      <c r="A273" s="1"/>
      <c r="B273" s="8"/>
      <c r="C273" s="1"/>
      <c r="D273" s="8"/>
      <c r="E273" s="9"/>
    </row>
    <row r="274" spans="1:5" ht="12.75">
      <c r="A274" s="1"/>
      <c r="B274" s="8"/>
      <c r="C274" s="1"/>
      <c r="D274" s="8"/>
      <c r="E274" s="9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2"/>
      <c r="B279" s="10"/>
      <c r="C279" s="10"/>
      <c r="D279" s="11"/>
      <c r="E279" s="12"/>
    </row>
    <row r="281" spans="1:5" ht="12.75">
      <c r="A281" s="2"/>
      <c r="B281" s="2"/>
      <c r="C281" s="2"/>
      <c r="D281" s="2"/>
      <c r="E281" s="2"/>
    </row>
    <row r="282" spans="1:5" ht="12.75">
      <c r="A282" s="3"/>
      <c r="B282" s="4"/>
      <c r="C282" s="2"/>
      <c r="D282" s="2"/>
      <c r="E282" s="2"/>
    </row>
    <row r="284" spans="1:5" ht="12.75">
      <c r="A284" s="5"/>
      <c r="B284" s="6"/>
      <c r="C284" s="6"/>
      <c r="D284" s="7"/>
      <c r="E284" s="7"/>
    </row>
    <row r="285" spans="1:5" ht="12.75">
      <c r="A285" s="1"/>
      <c r="B285" s="8"/>
      <c r="C285" s="1"/>
      <c r="D285" s="8"/>
      <c r="E285" s="9"/>
    </row>
    <row r="286" spans="1:5" ht="12.75">
      <c r="A286" s="1"/>
      <c r="B286" s="8"/>
      <c r="C286" s="1"/>
      <c r="D286" s="8"/>
      <c r="E286" s="9"/>
    </row>
    <row r="287" spans="1:5" ht="12.75">
      <c r="A287" s="1"/>
      <c r="B287" s="8"/>
      <c r="C287" s="1"/>
      <c r="D287" s="8"/>
      <c r="E287" s="9"/>
    </row>
    <row r="288" spans="1:5" ht="12.75">
      <c r="A288" s="1"/>
      <c r="B288" s="8"/>
      <c r="C288" s="1"/>
      <c r="D288" s="8"/>
      <c r="E288" s="9"/>
    </row>
    <row r="289" spans="1:5" ht="12.75">
      <c r="A289" s="1"/>
      <c r="B289" s="8"/>
      <c r="C289" s="1"/>
      <c r="D289" s="8"/>
      <c r="E289" s="9"/>
    </row>
    <row r="290" spans="1:5" ht="12.75">
      <c r="A290" s="1"/>
      <c r="B290" s="8"/>
      <c r="C290" s="1"/>
      <c r="D290" s="8"/>
      <c r="E290" s="9"/>
    </row>
    <row r="291" spans="1:5" ht="12.75">
      <c r="A291" s="1"/>
      <c r="B291" s="8"/>
      <c r="C291" s="1"/>
      <c r="D291" s="8"/>
      <c r="E291" s="9"/>
    </row>
    <row r="292" spans="1:5" ht="12.75">
      <c r="A292" s="1"/>
      <c r="B292" s="8"/>
      <c r="C292" s="1"/>
      <c r="D292" s="8"/>
      <c r="E292" s="9"/>
    </row>
    <row r="293" spans="1:5" ht="12.75">
      <c r="A293" s="1"/>
      <c r="B293" s="8"/>
      <c r="C293" s="1"/>
      <c r="D293" s="8"/>
      <c r="E293" s="9"/>
    </row>
    <row r="294" spans="1:5" ht="12.75">
      <c r="A294" s="1"/>
      <c r="B294" s="8"/>
      <c r="C294" s="1"/>
      <c r="D294" s="8"/>
      <c r="E294" s="9"/>
    </row>
    <row r="295" spans="1:5" ht="12.75">
      <c r="A295" s="2"/>
      <c r="B295" s="10"/>
      <c r="C295" s="10"/>
      <c r="D295" s="11"/>
      <c r="E295" s="12"/>
    </row>
    <row r="297" spans="1:5" ht="12.75">
      <c r="A297" s="2"/>
      <c r="B297" s="2"/>
      <c r="C297" s="2"/>
      <c r="D297" s="2"/>
      <c r="E297" s="2"/>
    </row>
    <row r="298" spans="1:5" ht="12.75">
      <c r="A298" s="3"/>
      <c r="B298" s="4"/>
      <c r="C298" s="2"/>
      <c r="D298" s="2"/>
      <c r="E298" s="2"/>
    </row>
    <row r="300" spans="1:5" ht="12.75">
      <c r="A300" s="5"/>
      <c r="B300" s="6"/>
      <c r="C300" s="6"/>
      <c r="D300" s="7"/>
      <c r="E300" s="7"/>
    </row>
    <row r="301" spans="1:5" ht="12.75">
      <c r="A301" s="1"/>
      <c r="B301" s="8"/>
      <c r="C301" s="1"/>
      <c r="D301" s="8"/>
      <c r="E301" s="9"/>
    </row>
    <row r="302" spans="1:5" ht="12.75">
      <c r="A302" s="1"/>
      <c r="B302" s="8"/>
      <c r="C302" s="1"/>
      <c r="D302" s="8"/>
      <c r="E302" s="9"/>
    </row>
    <row r="303" spans="1:5" ht="12.75">
      <c r="A303" s="1"/>
      <c r="B303" s="8"/>
      <c r="C303" s="1"/>
      <c r="D303" s="8"/>
      <c r="E303" s="9"/>
    </row>
    <row r="304" spans="1:5" ht="12.75">
      <c r="A304" s="1"/>
      <c r="B304" s="8"/>
      <c r="C304" s="1"/>
      <c r="D304" s="8"/>
      <c r="E304" s="9"/>
    </row>
    <row r="305" spans="1:5" ht="12.75">
      <c r="A305" s="1"/>
      <c r="B305" s="8"/>
      <c r="C305" s="1"/>
      <c r="D305" s="8"/>
      <c r="E305" s="9"/>
    </row>
    <row r="306" spans="1:5" ht="12.75">
      <c r="A306" s="1"/>
      <c r="B306" s="8"/>
      <c r="C306" s="1"/>
      <c r="D306" s="8"/>
      <c r="E306" s="9"/>
    </row>
    <row r="307" spans="1:5" ht="12.75">
      <c r="A307" s="1"/>
      <c r="B307" s="8"/>
      <c r="C307" s="1"/>
      <c r="D307" s="8"/>
      <c r="E307" s="9"/>
    </row>
    <row r="308" spans="1:5" ht="12.75">
      <c r="A308" s="1"/>
      <c r="B308" s="8"/>
      <c r="C308" s="1"/>
      <c r="D308" s="8"/>
      <c r="E308" s="9"/>
    </row>
    <row r="309" spans="1:5" ht="12.75">
      <c r="A309" s="1"/>
      <c r="B309" s="8"/>
      <c r="C309" s="1"/>
      <c r="D309" s="8"/>
      <c r="E309" s="9"/>
    </row>
    <row r="310" spans="1:5" ht="12.75">
      <c r="A310" s="1"/>
      <c r="B310" s="8"/>
      <c r="C310" s="1"/>
      <c r="D310" s="8"/>
      <c r="E310" s="9"/>
    </row>
    <row r="311" spans="1:5" ht="12.75">
      <c r="A311" s="2"/>
      <c r="B311" s="10"/>
      <c r="C311" s="10"/>
      <c r="D311" s="11"/>
      <c r="E311" s="12"/>
    </row>
    <row r="313" spans="1:5" ht="12.75">
      <c r="A313" s="2"/>
      <c r="B313" s="2"/>
      <c r="C313" s="2"/>
      <c r="D313" s="2"/>
      <c r="E313" s="2"/>
    </row>
    <row r="314" spans="1:5" ht="12.75">
      <c r="A314" s="3"/>
      <c r="B314" s="4"/>
      <c r="C314" s="2"/>
      <c r="D314" s="2"/>
      <c r="E314" s="2"/>
    </row>
    <row r="316" spans="1:5" ht="12.75">
      <c r="A316" s="5"/>
      <c r="B316" s="6"/>
      <c r="C316" s="6"/>
      <c r="D316" s="7"/>
      <c r="E316" s="7"/>
    </row>
    <row r="317" spans="1:5" ht="12.75">
      <c r="A317" s="1"/>
      <c r="B317" s="8"/>
      <c r="C317" s="1"/>
      <c r="D317" s="8"/>
      <c r="E317" s="9"/>
    </row>
    <row r="318" spans="1:5" ht="12.75">
      <c r="A318" s="1"/>
      <c r="B318" s="8"/>
      <c r="C318" s="1"/>
      <c r="D318" s="8"/>
      <c r="E318" s="9"/>
    </row>
    <row r="319" spans="1:5" ht="12.75">
      <c r="A319" s="1"/>
      <c r="B319" s="8"/>
      <c r="C319" s="1"/>
      <c r="D319" s="8"/>
      <c r="E319" s="9"/>
    </row>
    <row r="320" spans="1:5" ht="12.75">
      <c r="A320" s="1"/>
      <c r="B320" s="8"/>
      <c r="C320" s="1"/>
      <c r="D320" s="8"/>
      <c r="E320" s="9"/>
    </row>
    <row r="321" spans="1:5" ht="12.75">
      <c r="A321" s="1"/>
      <c r="B321" s="8"/>
      <c r="C321" s="1"/>
      <c r="D321" s="8"/>
      <c r="E321" s="9"/>
    </row>
    <row r="322" spans="1:5" ht="12.75">
      <c r="A322" s="1"/>
      <c r="B322" s="8"/>
      <c r="C322" s="1"/>
      <c r="D322" s="8"/>
      <c r="E322" s="9"/>
    </row>
    <row r="323" spans="1:5" ht="12.75">
      <c r="A323" s="1"/>
      <c r="B323" s="8"/>
      <c r="C323" s="1"/>
      <c r="D323" s="8"/>
      <c r="E323" s="9"/>
    </row>
    <row r="324" spans="1:5" ht="12.75">
      <c r="A324" s="1"/>
      <c r="B324" s="8"/>
      <c r="C324" s="1"/>
      <c r="D324" s="8"/>
      <c r="E324" s="9"/>
    </row>
    <row r="325" spans="1:5" ht="12.75">
      <c r="A325" s="1"/>
      <c r="B325" s="8"/>
      <c r="C325" s="1"/>
      <c r="D325" s="8"/>
      <c r="E325" s="9"/>
    </row>
    <row r="326" spans="1:5" ht="12.75">
      <c r="A326" s="1"/>
      <c r="B326" s="8"/>
      <c r="C326" s="1"/>
      <c r="D326" s="8"/>
      <c r="E326" s="9"/>
    </row>
    <row r="327" spans="1:5" ht="12.75">
      <c r="A327" s="2"/>
      <c r="B327" s="10"/>
      <c r="C327" s="10"/>
      <c r="D327" s="11"/>
      <c r="E327" s="12"/>
    </row>
    <row r="329" spans="1:5" ht="12.75">
      <c r="A329" s="2"/>
      <c r="B329" s="2"/>
      <c r="C329" s="2"/>
      <c r="D329" s="2"/>
      <c r="E329" s="2"/>
    </row>
    <row r="330" spans="1:5" ht="12.75">
      <c r="A330" s="3"/>
      <c r="B330" s="4"/>
      <c r="C330" s="2"/>
      <c r="D330" s="2"/>
      <c r="E330" s="2"/>
    </row>
    <row r="332" spans="1:5" ht="12.75">
      <c r="A332" s="5"/>
      <c r="B332" s="6"/>
      <c r="C332" s="6"/>
      <c r="D332" s="7"/>
      <c r="E332" s="7"/>
    </row>
    <row r="333" spans="1:5" ht="12.75">
      <c r="A333" s="1"/>
      <c r="B333" s="8"/>
      <c r="C333" s="1"/>
      <c r="D333" s="8"/>
      <c r="E333" s="9"/>
    </row>
    <row r="334" spans="1:5" ht="12.75">
      <c r="A334" s="1"/>
      <c r="B334" s="8"/>
      <c r="C334" s="1"/>
      <c r="D334" s="8"/>
      <c r="E334" s="9"/>
    </row>
    <row r="335" spans="1:5" ht="12.75">
      <c r="A335" s="1"/>
      <c r="B335" s="8"/>
      <c r="C335" s="1"/>
      <c r="D335" s="8"/>
      <c r="E335" s="9"/>
    </row>
    <row r="336" spans="1:5" ht="12.75">
      <c r="A336" s="1"/>
      <c r="B336" s="8"/>
      <c r="C336" s="1"/>
      <c r="D336" s="8"/>
      <c r="E336" s="9"/>
    </row>
    <row r="337" spans="1:5" ht="12.75">
      <c r="A337" s="1"/>
      <c r="B337" s="8"/>
      <c r="C337" s="1"/>
      <c r="D337" s="8"/>
      <c r="E337" s="9"/>
    </row>
    <row r="338" spans="1:5" ht="12.75">
      <c r="A338" s="1"/>
      <c r="B338" s="8"/>
      <c r="C338" s="1"/>
      <c r="D338" s="8"/>
      <c r="E338" s="9"/>
    </row>
    <row r="339" spans="1:5" ht="12.75">
      <c r="A339" s="1"/>
      <c r="B339" s="8"/>
      <c r="C339" s="1"/>
      <c r="D339" s="8"/>
      <c r="E339" s="9"/>
    </row>
    <row r="340" spans="1:5" ht="12.75">
      <c r="A340" s="1"/>
      <c r="B340" s="8"/>
      <c r="C340" s="1"/>
      <c r="D340" s="8"/>
      <c r="E340" s="9"/>
    </row>
    <row r="341" spans="1:5" ht="12.75">
      <c r="A341" s="1"/>
      <c r="B341" s="8"/>
      <c r="C341" s="1"/>
      <c r="D341" s="8"/>
      <c r="E341" s="9"/>
    </row>
    <row r="342" spans="1:5" ht="12.75">
      <c r="A342" s="1"/>
      <c r="B342" s="8"/>
      <c r="C342" s="1"/>
      <c r="D342" s="8"/>
      <c r="E342" s="9"/>
    </row>
    <row r="343" spans="1:5" ht="12.75">
      <c r="A343" s="2"/>
      <c r="B343" s="10"/>
      <c r="C343" s="10"/>
      <c r="D343" s="11"/>
      <c r="E343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L349"/>
  <sheetViews>
    <sheetView workbookViewId="0" topLeftCell="A57">
      <selection activeCell="D83" sqref="D83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11</v>
      </c>
      <c r="D4" s="2"/>
      <c r="E4" s="2"/>
      <c r="F4" t="s">
        <v>17</v>
      </c>
    </row>
    <row r="5" spans="1:6" ht="12.75">
      <c r="A5" s="3" t="s">
        <v>2</v>
      </c>
      <c r="B5" s="4">
        <v>33944</v>
      </c>
      <c r="C5" s="2"/>
      <c r="D5" s="2" t="s">
        <v>3</v>
      </c>
      <c r="E5" s="2" t="s">
        <v>21</v>
      </c>
      <c r="F5" t="s">
        <v>16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17</v>
      </c>
      <c r="C8" s="1">
        <f aca="true" t="shared" si="0" ref="C8:C17">B8*2.54</f>
        <v>43.18</v>
      </c>
      <c r="D8" s="8">
        <v>4.1</v>
      </c>
      <c r="E8" s="9">
        <f aca="true" t="shared" si="1" ref="E8:E17">D8/B8</f>
        <v>0.24117647058823527</v>
      </c>
    </row>
    <row r="9" spans="1:5" ht="12.75">
      <c r="A9" s="1">
        <v>2</v>
      </c>
      <c r="B9" s="8">
        <v>16</v>
      </c>
      <c r="C9" s="1">
        <f t="shared" si="0"/>
        <v>40.64</v>
      </c>
      <c r="D9" s="8">
        <v>4.5</v>
      </c>
      <c r="E9" s="9">
        <f t="shared" si="1"/>
        <v>0.28125</v>
      </c>
    </row>
    <row r="10" spans="1:5" ht="12.75">
      <c r="A10" s="1">
        <v>3</v>
      </c>
      <c r="B10" s="8">
        <v>21</v>
      </c>
      <c r="C10" s="1">
        <f t="shared" si="0"/>
        <v>53.34</v>
      </c>
      <c r="D10" s="8">
        <v>4.7</v>
      </c>
      <c r="E10" s="9">
        <f t="shared" si="1"/>
        <v>0.22380952380952382</v>
      </c>
    </row>
    <row r="11" spans="1:5" ht="12.75">
      <c r="A11" s="1">
        <v>4</v>
      </c>
      <c r="B11" s="8">
        <v>17</v>
      </c>
      <c r="C11" s="1">
        <f t="shared" si="0"/>
        <v>43.18</v>
      </c>
      <c r="D11" s="8">
        <v>3.4</v>
      </c>
      <c r="E11" s="9">
        <f t="shared" si="1"/>
        <v>0.19999999999999998</v>
      </c>
    </row>
    <row r="12" spans="1:5" ht="12.75">
      <c r="A12" s="1">
        <v>5</v>
      </c>
      <c r="B12" s="8">
        <v>14</v>
      </c>
      <c r="C12" s="1">
        <f t="shared" si="0"/>
        <v>35.56</v>
      </c>
      <c r="D12" s="8">
        <v>3.1</v>
      </c>
      <c r="E12" s="9">
        <f t="shared" si="1"/>
        <v>0.22142857142857145</v>
      </c>
    </row>
    <row r="13" spans="1:5" ht="12.75">
      <c r="A13" s="1">
        <v>6</v>
      </c>
      <c r="B13" s="8">
        <v>18</v>
      </c>
      <c r="C13" s="1">
        <f t="shared" si="0"/>
        <v>45.72</v>
      </c>
      <c r="D13" s="8">
        <v>3.4</v>
      </c>
      <c r="E13" s="9">
        <f t="shared" si="1"/>
        <v>0.18888888888888888</v>
      </c>
    </row>
    <row r="14" spans="1:5" ht="12.75">
      <c r="A14" s="1">
        <v>7</v>
      </c>
      <c r="B14" s="8">
        <v>13</v>
      </c>
      <c r="C14" s="1">
        <f t="shared" si="0"/>
        <v>33.02</v>
      </c>
      <c r="D14" s="8">
        <v>2.6</v>
      </c>
      <c r="E14" s="9">
        <f t="shared" si="1"/>
        <v>0.2</v>
      </c>
    </row>
    <row r="15" spans="1:5" ht="12.75">
      <c r="A15" s="1">
        <v>8</v>
      </c>
      <c r="B15" s="8">
        <v>13</v>
      </c>
      <c r="C15" s="1">
        <f t="shared" si="0"/>
        <v>33.02</v>
      </c>
      <c r="D15" s="8">
        <v>2.1</v>
      </c>
      <c r="E15" s="9">
        <f t="shared" si="1"/>
        <v>0.16153846153846155</v>
      </c>
    </row>
    <row r="16" spans="1:5" ht="12.75">
      <c r="A16" s="1">
        <v>9</v>
      </c>
      <c r="B16" s="8">
        <v>13</v>
      </c>
      <c r="C16" s="1">
        <f t="shared" si="0"/>
        <v>33.02</v>
      </c>
      <c r="D16" s="8">
        <v>2.7</v>
      </c>
      <c r="E16" s="9">
        <f t="shared" si="1"/>
        <v>0.2076923076923077</v>
      </c>
    </row>
    <row r="17" spans="1:5" ht="12.75">
      <c r="A17" s="1">
        <v>10</v>
      </c>
      <c r="B17" s="8">
        <v>12</v>
      </c>
      <c r="C17" s="1">
        <f t="shared" si="0"/>
        <v>30.48</v>
      </c>
      <c r="D17" s="8">
        <v>2.1</v>
      </c>
      <c r="E17" s="9">
        <f t="shared" si="1"/>
        <v>0.17500000000000002</v>
      </c>
    </row>
    <row r="18" spans="1:5" ht="12.75">
      <c r="A18" s="2" t="s">
        <v>8</v>
      </c>
      <c r="B18" s="10">
        <f>AVERAGE(B8:B17)</f>
        <v>15.4</v>
      </c>
      <c r="C18" s="10">
        <f>AVERAGE(C8:C17)</f>
        <v>39.116</v>
      </c>
      <c r="D18" s="11">
        <f>AVERAGE(D8:D17)</f>
        <v>3.2700000000000005</v>
      </c>
      <c r="E18" s="12">
        <f>AVERAGE(E8:E17)</f>
        <v>0.21007842239459884</v>
      </c>
    </row>
    <row r="20" spans="1:6" ht="12.75">
      <c r="A20" s="2" t="s">
        <v>0</v>
      </c>
      <c r="B20" s="2"/>
      <c r="C20" s="2" t="s">
        <v>11</v>
      </c>
      <c r="D20" s="2"/>
      <c r="E20" s="2"/>
      <c r="F20" t="s">
        <v>28</v>
      </c>
    </row>
    <row r="21" spans="1:5" ht="12.75">
      <c r="A21" s="3" t="s">
        <v>2</v>
      </c>
      <c r="B21" s="4">
        <v>33649</v>
      </c>
      <c r="C21" s="2"/>
      <c r="D21" s="2" t="s">
        <v>3</v>
      </c>
      <c r="E21" s="2" t="s">
        <v>30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20</v>
      </c>
      <c r="C24" s="1">
        <f aca="true" t="shared" si="2" ref="C24:C33">B24*2.54</f>
        <v>50.8</v>
      </c>
      <c r="D24" s="8">
        <v>4.7</v>
      </c>
      <c r="E24" s="9">
        <f aca="true" t="shared" si="3" ref="E24:E33">D24/B24</f>
        <v>0.23500000000000001</v>
      </c>
    </row>
    <row r="25" spans="1:5" ht="12.75">
      <c r="A25" s="1">
        <v>2</v>
      </c>
      <c r="B25" s="8">
        <v>24</v>
      </c>
      <c r="C25" s="1">
        <f t="shared" si="2"/>
        <v>60.96</v>
      </c>
      <c r="D25" s="8">
        <v>5</v>
      </c>
      <c r="E25" s="9">
        <f t="shared" si="3"/>
        <v>0.20833333333333334</v>
      </c>
    </row>
    <row r="26" spans="1:5" ht="12.75">
      <c r="A26" s="1">
        <v>3</v>
      </c>
      <c r="B26" s="8">
        <v>20</v>
      </c>
      <c r="C26" s="1">
        <f t="shared" si="2"/>
        <v>50.8</v>
      </c>
      <c r="D26" s="8">
        <v>4.4</v>
      </c>
      <c r="E26" s="9">
        <f t="shared" si="3"/>
        <v>0.22000000000000003</v>
      </c>
    </row>
    <row r="27" spans="1:5" ht="12.75">
      <c r="A27" s="1">
        <v>4</v>
      </c>
      <c r="B27" s="8">
        <v>17</v>
      </c>
      <c r="C27" s="1">
        <f t="shared" si="2"/>
        <v>43.18</v>
      </c>
      <c r="D27" s="8">
        <v>3</v>
      </c>
      <c r="E27" s="9">
        <f t="shared" si="3"/>
        <v>0.17647058823529413</v>
      </c>
    </row>
    <row r="28" spans="1:5" ht="12.75">
      <c r="A28" s="1">
        <v>5</v>
      </c>
      <c r="B28" s="8">
        <v>21</v>
      </c>
      <c r="C28" s="1">
        <f t="shared" si="2"/>
        <v>53.34</v>
      </c>
      <c r="D28" s="8">
        <v>3.8</v>
      </c>
      <c r="E28" s="9">
        <f t="shared" si="3"/>
        <v>0.18095238095238095</v>
      </c>
    </row>
    <row r="29" spans="1:5" ht="12.75">
      <c r="A29" s="1">
        <v>6</v>
      </c>
      <c r="B29" s="8">
        <v>19</v>
      </c>
      <c r="C29" s="1">
        <f t="shared" si="2"/>
        <v>48.26</v>
      </c>
      <c r="D29" s="8">
        <v>3.8</v>
      </c>
      <c r="E29" s="9">
        <f t="shared" si="3"/>
        <v>0.19999999999999998</v>
      </c>
    </row>
    <row r="30" spans="1:5" ht="12.75">
      <c r="A30" s="1">
        <v>7</v>
      </c>
      <c r="B30" s="8">
        <v>15</v>
      </c>
      <c r="C30" s="1">
        <f t="shared" si="2"/>
        <v>38.1</v>
      </c>
      <c r="D30" s="8">
        <v>2.3</v>
      </c>
      <c r="E30" s="9">
        <f t="shared" si="3"/>
        <v>0.15333333333333332</v>
      </c>
    </row>
    <row r="31" spans="1:5" ht="12.75">
      <c r="A31" s="1">
        <v>8</v>
      </c>
      <c r="B31" s="8">
        <v>23</v>
      </c>
      <c r="C31" s="1">
        <f t="shared" si="2"/>
        <v>58.42</v>
      </c>
      <c r="D31" s="8">
        <v>3.4</v>
      </c>
      <c r="E31" s="9">
        <f t="shared" si="3"/>
        <v>0.14782608695652175</v>
      </c>
    </row>
    <row r="32" spans="1:5" ht="12.75">
      <c r="A32" s="1">
        <v>9</v>
      </c>
      <c r="B32" s="8">
        <v>24</v>
      </c>
      <c r="C32" s="1">
        <f t="shared" si="2"/>
        <v>60.96</v>
      </c>
      <c r="D32" s="8">
        <v>3.7</v>
      </c>
      <c r="E32" s="9">
        <f t="shared" si="3"/>
        <v>0.15416666666666667</v>
      </c>
    </row>
    <row r="33" spans="1:5" ht="12.75">
      <c r="A33" s="1">
        <v>10</v>
      </c>
      <c r="B33" s="8">
        <v>20</v>
      </c>
      <c r="C33" s="1">
        <f t="shared" si="2"/>
        <v>50.8</v>
      </c>
      <c r="D33" s="8">
        <v>4</v>
      </c>
      <c r="E33" s="9">
        <f t="shared" si="3"/>
        <v>0.2</v>
      </c>
    </row>
    <row r="34" spans="1:5" ht="12.75">
      <c r="A34" s="2" t="s">
        <v>8</v>
      </c>
      <c r="B34" s="10">
        <f>AVERAGE(B24:B33)</f>
        <v>20.3</v>
      </c>
      <c r="C34" s="10">
        <f>AVERAGE(C24:C33)</f>
        <v>51.562</v>
      </c>
      <c r="D34" s="11">
        <f>AVERAGE(D24:D33)</f>
        <v>3.81</v>
      </c>
      <c r="E34" s="12">
        <f>AVERAGE(E24:E33)</f>
        <v>0.18760823894775303</v>
      </c>
    </row>
    <row r="35" spans="1:5" ht="12.75">
      <c r="A35" s="2"/>
      <c r="B35" s="10"/>
      <c r="C35" s="10"/>
      <c r="D35" s="11"/>
      <c r="E35" s="12"/>
    </row>
    <row r="36" spans="1:6" ht="12.75">
      <c r="A36" s="2" t="s">
        <v>0</v>
      </c>
      <c r="B36" s="2"/>
      <c r="C36" s="2" t="s">
        <v>11</v>
      </c>
      <c r="D36" s="2"/>
      <c r="E36" s="2"/>
      <c r="F36" t="s">
        <v>63</v>
      </c>
    </row>
    <row r="37" spans="1:5" ht="12.75">
      <c r="A37" s="3" t="s">
        <v>2</v>
      </c>
      <c r="B37" s="4">
        <v>33722</v>
      </c>
      <c r="C37" s="2"/>
      <c r="D37" s="2" t="s">
        <v>3</v>
      </c>
      <c r="E37" s="25"/>
    </row>
    <row r="38" spans="8:12" ht="12.75">
      <c r="H38" s="26"/>
      <c r="I38" s="26"/>
      <c r="J38" s="26"/>
      <c r="K38" s="26"/>
      <c r="L38" s="26"/>
    </row>
    <row r="39" spans="1:12" ht="12.75">
      <c r="A39" s="5"/>
      <c r="B39" s="6" t="s">
        <v>4</v>
      </c>
      <c r="C39" s="6" t="s">
        <v>5</v>
      </c>
      <c r="D39" s="7" t="s">
        <v>6</v>
      </c>
      <c r="E39" s="7" t="s">
        <v>7</v>
      </c>
      <c r="F39" s="7"/>
      <c r="H39" s="20" t="s">
        <v>74</v>
      </c>
      <c r="I39" s="20"/>
      <c r="J39" s="20"/>
      <c r="K39" s="20"/>
      <c r="L39" s="20"/>
    </row>
    <row r="40" spans="1:12" ht="12.75">
      <c r="A40" s="1">
        <v>1</v>
      </c>
      <c r="B40" s="27">
        <v>23.5</v>
      </c>
      <c r="C40" s="18">
        <f>B40/2.54</f>
        <v>9.251968503937007</v>
      </c>
      <c r="D40" s="30">
        <v>5.2</v>
      </c>
      <c r="E40" s="9">
        <f aca="true" t="shared" si="4" ref="E40:E49">D40/B40</f>
        <v>0.22127659574468087</v>
      </c>
      <c r="F40" s="28"/>
      <c r="H40" s="21">
        <v>31</v>
      </c>
      <c r="I40" s="21">
        <v>21</v>
      </c>
      <c r="J40" s="21">
        <v>20.5</v>
      </c>
      <c r="K40" s="21">
        <v>20</v>
      </c>
      <c r="L40" s="21"/>
    </row>
    <row r="41" spans="1:12" ht="12.75">
      <c r="A41" s="1">
        <v>2</v>
      </c>
      <c r="B41" s="27">
        <v>27</v>
      </c>
      <c r="C41" s="18">
        <f aca="true" t="shared" si="5" ref="C41:C49">B41/2.54</f>
        <v>10.62992125984252</v>
      </c>
      <c r="D41" s="30">
        <v>6.6</v>
      </c>
      <c r="E41" s="9">
        <f t="shared" si="4"/>
        <v>0.24444444444444444</v>
      </c>
      <c r="F41" s="28"/>
      <c r="H41" s="21">
        <v>22</v>
      </c>
      <c r="I41" s="21">
        <v>23.5</v>
      </c>
      <c r="J41" s="21">
        <v>23</v>
      </c>
      <c r="K41" s="29">
        <v>30</v>
      </c>
      <c r="L41" s="21"/>
    </row>
    <row r="42" spans="1:12" ht="12.75">
      <c r="A42" s="1">
        <v>3</v>
      </c>
      <c r="B42" s="27">
        <v>22</v>
      </c>
      <c r="C42" s="18">
        <f t="shared" si="5"/>
        <v>8.661417322834646</v>
      </c>
      <c r="D42" s="30">
        <v>3.7</v>
      </c>
      <c r="E42" s="9">
        <f t="shared" si="4"/>
        <v>0.16818181818181818</v>
      </c>
      <c r="F42" s="28"/>
      <c r="H42" s="21">
        <v>22</v>
      </c>
      <c r="I42" s="21">
        <v>22.5</v>
      </c>
      <c r="J42" s="21">
        <v>20</v>
      </c>
      <c r="K42" s="21">
        <v>19.5</v>
      </c>
      <c r="L42" s="21"/>
    </row>
    <row r="43" spans="1:12" ht="12.75">
      <c r="A43" s="1">
        <v>4</v>
      </c>
      <c r="B43" s="27">
        <v>23</v>
      </c>
      <c r="C43" s="18">
        <f t="shared" si="5"/>
        <v>9.05511811023622</v>
      </c>
      <c r="D43" s="30">
        <v>4.4</v>
      </c>
      <c r="E43" s="9">
        <f t="shared" si="4"/>
        <v>0.19130434782608696</v>
      </c>
      <c r="F43" s="28"/>
      <c r="H43" s="21">
        <v>19</v>
      </c>
      <c r="I43" s="21">
        <v>19.5</v>
      </c>
      <c r="J43" s="21">
        <v>21</v>
      </c>
      <c r="K43" s="21">
        <v>21.5</v>
      </c>
      <c r="L43" s="21"/>
    </row>
    <row r="44" spans="1:12" ht="12.75">
      <c r="A44" s="1">
        <v>5</v>
      </c>
      <c r="B44" s="27">
        <v>18</v>
      </c>
      <c r="C44" s="18">
        <f t="shared" si="5"/>
        <v>7.086614173228346</v>
      </c>
      <c r="D44" s="30">
        <v>3.5</v>
      </c>
      <c r="E44" s="9">
        <f t="shared" si="4"/>
        <v>0.19444444444444445</v>
      </c>
      <c r="F44" s="28"/>
      <c r="H44" s="21">
        <v>23.5</v>
      </c>
      <c r="I44" s="21">
        <v>23.5</v>
      </c>
      <c r="J44" s="21">
        <v>20</v>
      </c>
      <c r="K44" s="21">
        <v>17</v>
      </c>
      <c r="L44" s="21"/>
    </row>
    <row r="45" spans="1:12" ht="12.75">
      <c r="A45" s="1">
        <v>6</v>
      </c>
      <c r="B45" s="27">
        <v>23</v>
      </c>
      <c r="C45" s="18">
        <f t="shared" si="5"/>
        <v>9.05511811023622</v>
      </c>
      <c r="D45" s="30">
        <v>4.2</v>
      </c>
      <c r="E45" s="9">
        <f t="shared" si="4"/>
        <v>0.1826086956521739</v>
      </c>
      <c r="F45" s="12"/>
      <c r="H45" s="21">
        <v>29</v>
      </c>
      <c r="I45" s="21">
        <v>27</v>
      </c>
      <c r="J45" s="21">
        <v>25.5</v>
      </c>
      <c r="K45" s="21">
        <v>28</v>
      </c>
      <c r="L45" s="21"/>
    </row>
    <row r="46" spans="1:12" ht="12.75">
      <c r="A46" s="1">
        <v>7</v>
      </c>
      <c r="B46" s="27">
        <v>23.5</v>
      </c>
      <c r="C46" s="18">
        <f t="shared" si="5"/>
        <v>9.251968503937007</v>
      </c>
      <c r="D46" s="30">
        <v>5</v>
      </c>
      <c r="E46" s="9">
        <f t="shared" si="4"/>
        <v>0.2127659574468085</v>
      </c>
      <c r="H46" s="21">
        <v>29.5</v>
      </c>
      <c r="I46" s="21">
        <v>26</v>
      </c>
      <c r="J46" s="21">
        <v>26</v>
      </c>
      <c r="K46" s="21">
        <v>26.5</v>
      </c>
      <c r="L46" s="21"/>
    </row>
    <row r="47" spans="1:12" ht="12.75">
      <c r="A47" s="1">
        <v>8</v>
      </c>
      <c r="B47" s="27">
        <v>25.5</v>
      </c>
      <c r="C47" s="18">
        <f t="shared" si="5"/>
        <v>10.039370078740157</v>
      </c>
      <c r="D47" s="30">
        <v>5.3</v>
      </c>
      <c r="E47" s="9">
        <f t="shared" si="4"/>
        <v>0.20784313725490194</v>
      </c>
      <c r="H47" s="21">
        <v>26.5</v>
      </c>
      <c r="I47" s="21">
        <v>18.5</v>
      </c>
      <c r="J47" s="21">
        <v>19.5</v>
      </c>
      <c r="K47" s="21">
        <v>20</v>
      </c>
      <c r="L47" s="21"/>
    </row>
    <row r="48" spans="1:12" ht="12.75">
      <c r="A48" s="1">
        <v>9</v>
      </c>
      <c r="B48" s="27">
        <v>22</v>
      </c>
      <c r="C48" s="18">
        <f t="shared" si="5"/>
        <v>8.661417322834646</v>
      </c>
      <c r="D48" s="30">
        <v>5.3</v>
      </c>
      <c r="E48" s="9">
        <f t="shared" si="4"/>
        <v>0.2409090909090909</v>
      </c>
      <c r="H48" s="21">
        <v>24</v>
      </c>
      <c r="I48" s="21">
        <v>26.5</v>
      </c>
      <c r="J48" s="21">
        <v>22</v>
      </c>
      <c r="K48" s="21">
        <v>25.5</v>
      </c>
      <c r="L48" s="21"/>
    </row>
    <row r="49" spans="1:12" ht="12.75">
      <c r="A49" s="1">
        <v>10</v>
      </c>
      <c r="B49" s="27">
        <v>23.5</v>
      </c>
      <c r="C49" s="18">
        <f t="shared" si="5"/>
        <v>9.251968503937007</v>
      </c>
      <c r="D49" s="30">
        <v>5.7</v>
      </c>
      <c r="E49" s="9">
        <f t="shared" si="4"/>
        <v>0.24255319148936172</v>
      </c>
      <c r="H49" s="21">
        <v>18</v>
      </c>
      <c r="I49" s="21">
        <v>18.5</v>
      </c>
      <c r="J49" s="21">
        <v>22</v>
      </c>
      <c r="K49" s="21">
        <v>23.5</v>
      </c>
      <c r="L49" s="21"/>
    </row>
    <row r="50" spans="1:5" ht="12.75">
      <c r="A50" s="2" t="s">
        <v>8</v>
      </c>
      <c r="B50" s="10">
        <f>AVERAGE(B40:B49)</f>
        <v>23.1</v>
      </c>
      <c r="C50" s="10">
        <f>AVERAGE(C40:C49)</f>
        <v>9.09448818897638</v>
      </c>
      <c r="D50" s="11">
        <f>AVERAGE(D40:D49)</f>
        <v>4.889999999999999</v>
      </c>
      <c r="E50" s="12">
        <f>AVERAGE(E40:E49)</f>
        <v>0.21063317233938122</v>
      </c>
    </row>
    <row r="51" spans="1:12" ht="12.75">
      <c r="A51" s="2"/>
      <c r="B51" s="10"/>
      <c r="C51" s="10"/>
      <c r="D51" s="23" t="s">
        <v>70</v>
      </c>
      <c r="E51" s="23"/>
      <c r="F51" s="16">
        <f>AVERAGE(E50,K51)</f>
        <v>11.630316586169691</v>
      </c>
      <c r="H51" s="20" t="s">
        <v>68</v>
      </c>
      <c r="I51" s="20"/>
      <c r="K51" s="16">
        <f>AVERAGE(H40:L50)</f>
        <v>23.05</v>
      </c>
      <c r="L51" t="s">
        <v>69</v>
      </c>
    </row>
    <row r="52" spans="1:5" ht="12.75">
      <c r="A52" s="1"/>
      <c r="B52" s="8"/>
      <c r="C52" s="1"/>
      <c r="D52" s="8"/>
      <c r="E52" s="9"/>
    </row>
    <row r="53" spans="1:6" ht="12.75">
      <c r="A53" s="2" t="s">
        <v>0</v>
      </c>
      <c r="B53" s="2"/>
      <c r="C53" s="2" t="s">
        <v>11</v>
      </c>
      <c r="D53" s="2"/>
      <c r="E53" s="2"/>
      <c r="F53" t="s">
        <v>28</v>
      </c>
    </row>
    <row r="54" spans="1:5" ht="12.75">
      <c r="A54" s="3" t="s">
        <v>2</v>
      </c>
      <c r="B54" s="4">
        <v>33747</v>
      </c>
      <c r="C54" s="2"/>
      <c r="D54" s="2" t="s">
        <v>3</v>
      </c>
      <c r="E54" s="2" t="s">
        <v>38</v>
      </c>
    </row>
    <row r="56" spans="1:5" ht="12.75">
      <c r="A56" s="5"/>
      <c r="B56" s="6" t="s">
        <v>4</v>
      </c>
      <c r="C56" s="6" t="s">
        <v>5</v>
      </c>
      <c r="D56" s="7" t="s">
        <v>6</v>
      </c>
      <c r="E56" s="7" t="s">
        <v>7</v>
      </c>
    </row>
    <row r="57" spans="1:5" ht="12.75">
      <c r="A57" s="1">
        <v>1</v>
      </c>
      <c r="B57" s="8">
        <v>28.5</v>
      </c>
      <c r="C57" s="1">
        <f aca="true" t="shared" si="6" ref="C57:C66">B57*2.54</f>
        <v>72.39</v>
      </c>
      <c r="D57" s="8">
        <v>6.5</v>
      </c>
      <c r="E57" s="9">
        <f aca="true" t="shared" si="7" ref="E57:E66">D57/B57</f>
        <v>0.22807017543859648</v>
      </c>
    </row>
    <row r="58" spans="1:5" ht="12.75">
      <c r="A58" s="1">
        <v>2</v>
      </c>
      <c r="B58" s="8">
        <v>23.5</v>
      </c>
      <c r="C58" s="1">
        <f t="shared" si="6"/>
        <v>59.69</v>
      </c>
      <c r="D58" s="8">
        <v>6.6</v>
      </c>
      <c r="E58" s="9">
        <f t="shared" si="7"/>
        <v>0.2808510638297872</v>
      </c>
    </row>
    <row r="59" spans="1:5" ht="12.75">
      <c r="A59" s="1">
        <v>3</v>
      </c>
      <c r="B59" s="8">
        <v>24</v>
      </c>
      <c r="C59" s="1">
        <f t="shared" si="6"/>
        <v>60.96</v>
      </c>
      <c r="D59" s="8">
        <v>8.4</v>
      </c>
      <c r="E59" s="9">
        <f t="shared" si="7"/>
        <v>0.35000000000000003</v>
      </c>
    </row>
    <row r="60" spans="1:5" ht="12.75">
      <c r="A60" s="1">
        <v>4</v>
      </c>
      <c r="B60" s="8">
        <v>26</v>
      </c>
      <c r="C60" s="1">
        <f t="shared" si="6"/>
        <v>66.04</v>
      </c>
      <c r="D60" s="8">
        <v>6</v>
      </c>
      <c r="E60" s="9">
        <f t="shared" si="7"/>
        <v>0.23076923076923078</v>
      </c>
    </row>
    <row r="61" spans="1:5" ht="12.75">
      <c r="A61" s="1">
        <v>5</v>
      </c>
      <c r="B61" s="8">
        <v>21</v>
      </c>
      <c r="C61" s="1">
        <f t="shared" si="6"/>
        <v>53.34</v>
      </c>
      <c r="D61" s="8">
        <v>7.3</v>
      </c>
      <c r="E61" s="9">
        <f t="shared" si="7"/>
        <v>0.3476190476190476</v>
      </c>
    </row>
    <row r="62" spans="1:5" ht="12.75">
      <c r="A62" s="1">
        <v>6</v>
      </c>
      <c r="B62" s="8">
        <v>15.5</v>
      </c>
      <c r="C62" s="1">
        <f t="shared" si="6"/>
        <v>39.37</v>
      </c>
      <c r="D62" s="8">
        <v>7.5</v>
      </c>
      <c r="E62" s="9">
        <f t="shared" si="7"/>
        <v>0.4838709677419355</v>
      </c>
    </row>
    <row r="63" spans="1:5" ht="12.75">
      <c r="A63" s="1">
        <v>7</v>
      </c>
      <c r="B63" s="8">
        <v>21</v>
      </c>
      <c r="C63" s="1">
        <f t="shared" si="6"/>
        <v>53.34</v>
      </c>
      <c r="D63" s="8">
        <v>4.9</v>
      </c>
      <c r="E63" s="9">
        <f t="shared" si="7"/>
        <v>0.23333333333333334</v>
      </c>
    </row>
    <row r="64" spans="1:5" ht="12.75">
      <c r="A64" s="1">
        <v>8</v>
      </c>
      <c r="B64" s="8">
        <v>20.5</v>
      </c>
      <c r="C64" s="1">
        <f t="shared" si="6"/>
        <v>52.07</v>
      </c>
      <c r="D64" s="8">
        <v>5.4</v>
      </c>
      <c r="E64" s="9">
        <f t="shared" si="7"/>
        <v>0.2634146341463415</v>
      </c>
    </row>
    <row r="65" spans="1:5" ht="12.75">
      <c r="A65" s="1">
        <v>9</v>
      </c>
      <c r="B65" s="8">
        <v>20</v>
      </c>
      <c r="C65" s="1">
        <f t="shared" si="6"/>
        <v>50.8</v>
      </c>
      <c r="D65" s="8">
        <v>6.9</v>
      </c>
      <c r="E65" s="9">
        <f t="shared" si="7"/>
        <v>0.34500000000000003</v>
      </c>
    </row>
    <row r="66" spans="1:5" ht="12.75">
      <c r="A66" s="1">
        <v>10</v>
      </c>
      <c r="B66" s="8">
        <v>23.5</v>
      </c>
      <c r="C66" s="1">
        <f t="shared" si="6"/>
        <v>59.69</v>
      </c>
      <c r="D66" s="8">
        <v>6.7</v>
      </c>
      <c r="E66" s="9">
        <f t="shared" si="7"/>
        <v>0.2851063829787234</v>
      </c>
    </row>
    <row r="67" spans="1:5" ht="12.75">
      <c r="A67" s="2" t="s">
        <v>8</v>
      </c>
      <c r="B67" s="10">
        <f>AVERAGE(B57:B66)</f>
        <v>22.35</v>
      </c>
      <c r="C67" s="10">
        <f>AVERAGE(C57:C66)</f>
        <v>56.769000000000005</v>
      </c>
      <c r="D67" s="11">
        <f>AVERAGE(D57:D66)</f>
        <v>6.619999999999999</v>
      </c>
      <c r="E67" s="12">
        <f>AVERAGE(E57:E66)</f>
        <v>0.3048034835856996</v>
      </c>
    </row>
    <row r="68" spans="1:5" ht="12.75">
      <c r="A68" s="1"/>
      <c r="B68" s="8"/>
      <c r="C68" s="1"/>
      <c r="D68" s="8"/>
      <c r="E68" s="9"/>
    </row>
    <row r="69" spans="1:6" ht="12.75">
      <c r="A69" s="2" t="s">
        <v>0</v>
      </c>
      <c r="B69" s="2"/>
      <c r="C69" s="2" t="s">
        <v>11</v>
      </c>
      <c r="D69" s="2"/>
      <c r="E69" s="2"/>
      <c r="F69" t="s">
        <v>28</v>
      </c>
    </row>
    <row r="70" spans="1:5" ht="12.75">
      <c r="A70" s="3" t="s">
        <v>2</v>
      </c>
      <c r="B70" s="4">
        <v>33749</v>
      </c>
      <c r="C70" s="2"/>
      <c r="D70" s="2" t="s">
        <v>3</v>
      </c>
      <c r="E70" s="2" t="s">
        <v>44</v>
      </c>
    </row>
    <row r="72" spans="1:5" ht="12.75">
      <c r="A72" s="5"/>
      <c r="B72" s="6" t="s">
        <v>4</v>
      </c>
      <c r="C72" s="6" t="s">
        <v>5</v>
      </c>
      <c r="D72" s="7" t="s">
        <v>6</v>
      </c>
      <c r="E72" s="7" t="s">
        <v>7</v>
      </c>
    </row>
    <row r="73" spans="1:5" ht="12.75">
      <c r="A73" s="1">
        <v>1</v>
      </c>
      <c r="B73" s="8">
        <v>14.5</v>
      </c>
      <c r="C73" s="1">
        <f aca="true" t="shared" si="8" ref="C73:C82">B73*2.54</f>
        <v>36.83</v>
      </c>
      <c r="D73" s="8">
        <v>5.3</v>
      </c>
      <c r="E73" s="9">
        <f aca="true" t="shared" si="9" ref="E73:E82">D73/B73</f>
        <v>0.36551724137931035</v>
      </c>
    </row>
    <row r="74" spans="1:5" ht="12.75">
      <c r="A74" s="1">
        <v>2</v>
      </c>
      <c r="B74" s="8">
        <v>17.5</v>
      </c>
      <c r="C74" s="1">
        <f t="shared" si="8"/>
        <v>44.45</v>
      </c>
      <c r="D74" s="8">
        <v>6.9</v>
      </c>
      <c r="E74" s="9">
        <f t="shared" si="9"/>
        <v>0.3942857142857143</v>
      </c>
    </row>
    <row r="75" spans="1:5" ht="12.75">
      <c r="A75" s="1">
        <v>3</v>
      </c>
      <c r="B75" s="8">
        <v>19</v>
      </c>
      <c r="C75" s="1">
        <f t="shared" si="8"/>
        <v>48.26</v>
      </c>
      <c r="D75" s="8">
        <v>5.7</v>
      </c>
      <c r="E75" s="9">
        <f t="shared" si="9"/>
        <v>0.3</v>
      </c>
    </row>
    <row r="76" spans="1:5" ht="12.75">
      <c r="A76" s="1">
        <v>4</v>
      </c>
      <c r="B76" s="8">
        <v>19</v>
      </c>
      <c r="C76" s="1">
        <f t="shared" si="8"/>
        <v>48.26</v>
      </c>
      <c r="D76" s="8">
        <v>6.3</v>
      </c>
      <c r="E76" s="9">
        <f t="shared" si="9"/>
        <v>0.33157894736842103</v>
      </c>
    </row>
    <row r="77" spans="1:5" ht="12.75">
      <c r="A77" s="1">
        <v>5</v>
      </c>
      <c r="B77" s="8">
        <v>18</v>
      </c>
      <c r="C77" s="1">
        <f t="shared" si="8"/>
        <v>45.72</v>
      </c>
      <c r="D77" s="8">
        <v>7</v>
      </c>
      <c r="E77" s="9">
        <f t="shared" si="9"/>
        <v>0.3888888888888889</v>
      </c>
    </row>
    <row r="78" spans="1:5" ht="12.75">
      <c r="A78" s="1">
        <v>6</v>
      </c>
      <c r="B78" s="8">
        <v>20</v>
      </c>
      <c r="C78" s="1">
        <f t="shared" si="8"/>
        <v>50.8</v>
      </c>
      <c r="D78" s="8">
        <v>5.8</v>
      </c>
      <c r="E78" s="9">
        <f t="shared" si="9"/>
        <v>0.29</v>
      </c>
    </row>
    <row r="79" spans="1:5" ht="12.75">
      <c r="A79" s="1">
        <v>7</v>
      </c>
      <c r="B79" s="8">
        <v>19</v>
      </c>
      <c r="C79" s="1">
        <f t="shared" si="8"/>
        <v>48.26</v>
      </c>
      <c r="D79" s="8">
        <v>6.3</v>
      </c>
      <c r="E79" s="9">
        <f t="shared" si="9"/>
        <v>0.33157894736842103</v>
      </c>
    </row>
    <row r="80" spans="1:5" ht="12.75">
      <c r="A80" s="1">
        <v>8</v>
      </c>
      <c r="B80" s="8">
        <v>22</v>
      </c>
      <c r="C80" s="1">
        <f t="shared" si="8"/>
        <v>55.88</v>
      </c>
      <c r="D80" s="8">
        <v>6.5</v>
      </c>
      <c r="E80" s="9">
        <f t="shared" si="9"/>
        <v>0.29545454545454547</v>
      </c>
    </row>
    <row r="81" spans="1:5" ht="12.75">
      <c r="A81" s="1">
        <v>9</v>
      </c>
      <c r="B81" s="8">
        <v>22</v>
      </c>
      <c r="C81" s="1">
        <f t="shared" si="8"/>
        <v>55.88</v>
      </c>
      <c r="D81" s="8">
        <v>7.2</v>
      </c>
      <c r="E81" s="9">
        <f t="shared" si="9"/>
        <v>0.32727272727272727</v>
      </c>
    </row>
    <row r="82" spans="1:5" ht="12.75">
      <c r="A82" s="1">
        <v>10</v>
      </c>
      <c r="B82" s="8">
        <v>25</v>
      </c>
      <c r="C82" s="1">
        <f t="shared" si="8"/>
        <v>63.5</v>
      </c>
      <c r="D82" s="8">
        <v>6.6</v>
      </c>
      <c r="E82" s="9">
        <f t="shared" si="9"/>
        <v>0.264</v>
      </c>
    </row>
    <row r="83" spans="1:5" ht="12.75">
      <c r="A83" s="2" t="s">
        <v>8</v>
      </c>
      <c r="B83" s="10">
        <f>AVERAGE(B73:B82)</f>
        <v>19.6</v>
      </c>
      <c r="C83" s="10">
        <f>AVERAGE(C73:C82)</f>
        <v>49.784</v>
      </c>
      <c r="D83" s="11">
        <f>AVERAGE(D73:D82)</f>
        <v>6.36</v>
      </c>
      <c r="E83" s="12">
        <f>AVERAGE(E73:E82)</f>
        <v>0.32885770120180274</v>
      </c>
    </row>
    <row r="84" spans="1:5" ht="12.75">
      <c r="A84" s="1"/>
      <c r="B84" s="8"/>
      <c r="C84" s="1"/>
      <c r="D84" s="8"/>
      <c r="E84" s="9"/>
    </row>
    <row r="85" spans="1:6" ht="12.75">
      <c r="A85" s="2" t="s">
        <v>0</v>
      </c>
      <c r="B85" s="2"/>
      <c r="C85" s="2" t="s">
        <v>11</v>
      </c>
      <c r="D85" s="2"/>
      <c r="E85" s="2"/>
      <c r="F85" t="s">
        <v>28</v>
      </c>
    </row>
    <row r="86" spans="1:5" ht="12.75">
      <c r="A86" s="3" t="s">
        <v>2</v>
      </c>
      <c r="B86" s="4">
        <v>33750</v>
      </c>
      <c r="C86" s="2"/>
      <c r="D86" s="2" t="s">
        <v>3</v>
      </c>
      <c r="E86" s="2" t="s">
        <v>50</v>
      </c>
    </row>
    <row r="88" spans="1:5" ht="12.75">
      <c r="A88" s="5"/>
      <c r="B88" s="6" t="s">
        <v>4</v>
      </c>
      <c r="C88" s="6" t="s">
        <v>5</v>
      </c>
      <c r="D88" s="7" t="s">
        <v>6</v>
      </c>
      <c r="E88" s="7" t="s">
        <v>7</v>
      </c>
    </row>
    <row r="89" spans="1:5" ht="12.75">
      <c r="A89" s="1">
        <v>1</v>
      </c>
      <c r="B89" s="8">
        <v>19</v>
      </c>
      <c r="C89" s="1">
        <f aca="true" t="shared" si="10" ref="C89:C98">B89*2.54</f>
        <v>48.26</v>
      </c>
      <c r="D89" s="8">
        <v>5.4</v>
      </c>
      <c r="E89" s="9">
        <f aca="true" t="shared" si="11" ref="E89:E98">D89/B89</f>
        <v>0.28421052631578947</v>
      </c>
    </row>
    <row r="90" spans="1:5" ht="12.75">
      <c r="A90" s="1">
        <v>2</v>
      </c>
      <c r="B90" s="8">
        <v>20</v>
      </c>
      <c r="C90" s="1">
        <f t="shared" si="10"/>
        <v>50.8</v>
      </c>
      <c r="D90" s="8">
        <v>5.1</v>
      </c>
      <c r="E90" s="9">
        <f t="shared" si="11"/>
        <v>0.255</v>
      </c>
    </row>
    <row r="91" spans="1:5" ht="12.75">
      <c r="A91" s="1">
        <v>3</v>
      </c>
      <c r="B91" s="8">
        <v>15.5</v>
      </c>
      <c r="C91" s="1">
        <f t="shared" si="10"/>
        <v>39.37</v>
      </c>
      <c r="D91" s="8">
        <v>5.8</v>
      </c>
      <c r="E91" s="9">
        <f t="shared" si="11"/>
        <v>0.3741935483870968</v>
      </c>
    </row>
    <row r="92" spans="1:5" ht="12.75">
      <c r="A92" s="1">
        <v>4</v>
      </c>
      <c r="B92" s="8">
        <v>18.5</v>
      </c>
      <c r="C92" s="1">
        <f t="shared" si="10"/>
        <v>46.99</v>
      </c>
      <c r="D92" s="8">
        <v>6</v>
      </c>
      <c r="E92" s="9">
        <f t="shared" si="11"/>
        <v>0.32432432432432434</v>
      </c>
    </row>
    <row r="93" spans="1:5" ht="12.75">
      <c r="A93" s="1">
        <v>5</v>
      </c>
      <c r="B93" s="8">
        <v>21.5</v>
      </c>
      <c r="C93" s="1">
        <f t="shared" si="10"/>
        <v>54.61</v>
      </c>
      <c r="D93" s="8">
        <v>7.1</v>
      </c>
      <c r="E93" s="9">
        <f t="shared" si="11"/>
        <v>0.3302325581395349</v>
      </c>
    </row>
    <row r="94" spans="1:5" ht="12.75">
      <c r="A94" s="1">
        <v>6</v>
      </c>
      <c r="B94" s="8">
        <v>23</v>
      </c>
      <c r="C94" s="1">
        <f t="shared" si="10"/>
        <v>58.42</v>
      </c>
      <c r="D94" s="8">
        <v>5.9</v>
      </c>
      <c r="E94" s="9">
        <f t="shared" si="11"/>
        <v>0.2565217391304348</v>
      </c>
    </row>
    <row r="95" spans="1:5" ht="12.75">
      <c r="A95" s="1">
        <v>7</v>
      </c>
      <c r="B95" s="8">
        <v>15</v>
      </c>
      <c r="C95" s="1">
        <f t="shared" si="10"/>
        <v>38.1</v>
      </c>
      <c r="D95" s="8">
        <v>5.2</v>
      </c>
      <c r="E95" s="9">
        <f t="shared" si="11"/>
        <v>0.3466666666666667</v>
      </c>
    </row>
    <row r="96" spans="1:5" ht="12.75">
      <c r="A96" s="1">
        <v>8</v>
      </c>
      <c r="B96" s="8">
        <v>21.5</v>
      </c>
      <c r="C96" s="1">
        <f t="shared" si="10"/>
        <v>54.61</v>
      </c>
      <c r="D96" s="8">
        <v>6.9</v>
      </c>
      <c r="E96" s="9">
        <f t="shared" si="11"/>
        <v>0.32093023255813957</v>
      </c>
    </row>
    <row r="97" spans="1:5" ht="12.75">
      <c r="A97" s="1">
        <v>9</v>
      </c>
      <c r="B97" s="8">
        <v>22.5</v>
      </c>
      <c r="C97" s="1">
        <f t="shared" si="10"/>
        <v>57.15</v>
      </c>
      <c r="D97" s="8">
        <v>6.4</v>
      </c>
      <c r="E97" s="9">
        <f t="shared" si="11"/>
        <v>0.28444444444444444</v>
      </c>
    </row>
    <row r="98" spans="1:5" ht="12.75">
      <c r="A98" s="1">
        <v>10</v>
      </c>
      <c r="B98" s="8">
        <v>20.5</v>
      </c>
      <c r="C98" s="1">
        <f t="shared" si="10"/>
        <v>52.07</v>
      </c>
      <c r="D98" s="8">
        <v>6.5</v>
      </c>
      <c r="E98" s="9">
        <f t="shared" si="11"/>
        <v>0.3170731707317073</v>
      </c>
    </row>
    <row r="99" spans="1:5" ht="12.75">
      <c r="A99" s="2" t="s">
        <v>8</v>
      </c>
      <c r="B99" s="10">
        <f>AVERAGE(B89:B98)</f>
        <v>19.7</v>
      </c>
      <c r="C99" s="10">
        <f>AVERAGE(C89:C98)</f>
        <v>50.038000000000004</v>
      </c>
      <c r="D99" s="11">
        <f>AVERAGE(D89:D98)</f>
        <v>6.029999999999999</v>
      </c>
      <c r="E99" s="12">
        <f>AVERAGE(E89:E98)</f>
        <v>0.30935972106981385</v>
      </c>
    </row>
    <row r="100" spans="1:5" ht="12.75">
      <c r="A100" s="1"/>
      <c r="B100" s="8"/>
      <c r="C100" s="1"/>
      <c r="D100" s="8"/>
      <c r="E100" s="9"/>
    </row>
    <row r="101" spans="1:6" ht="12.75">
      <c r="A101" s="2" t="s">
        <v>0</v>
      </c>
      <c r="B101" s="2"/>
      <c r="C101" s="2" t="s">
        <v>11</v>
      </c>
      <c r="D101" s="2"/>
      <c r="E101" s="2"/>
      <c r="F101" t="s">
        <v>62</v>
      </c>
    </row>
    <row r="102" spans="1:5" ht="12.75">
      <c r="A102" s="3" t="s">
        <v>2</v>
      </c>
      <c r="B102" s="4">
        <v>33751</v>
      </c>
      <c r="C102" s="2"/>
      <c r="D102" s="2" t="s">
        <v>3</v>
      </c>
      <c r="E102" s="2"/>
    </row>
    <row r="104" spans="1:5" ht="12.75">
      <c r="A104" s="5"/>
      <c r="B104" s="6" t="s">
        <v>4</v>
      </c>
      <c r="C104" s="6" t="s">
        <v>5</v>
      </c>
      <c r="D104" s="7" t="s">
        <v>6</v>
      </c>
      <c r="E104" s="7" t="s">
        <v>7</v>
      </c>
    </row>
    <row r="105" spans="1:5" ht="12.75">
      <c r="A105" s="1">
        <v>1</v>
      </c>
      <c r="B105" s="8">
        <v>21</v>
      </c>
      <c r="C105" s="1">
        <f aca="true" t="shared" si="12" ref="C105:C114">B105*2.54</f>
        <v>53.34</v>
      </c>
      <c r="D105" s="8">
        <v>6.1</v>
      </c>
      <c r="E105" s="9">
        <f aca="true" t="shared" si="13" ref="E105:E114">D105/B105</f>
        <v>0.29047619047619044</v>
      </c>
    </row>
    <row r="106" spans="1:5" ht="12.75">
      <c r="A106" s="1">
        <v>2</v>
      </c>
      <c r="B106" s="8">
        <v>17.5</v>
      </c>
      <c r="C106" s="1">
        <f t="shared" si="12"/>
        <v>44.45</v>
      </c>
      <c r="D106" s="8">
        <v>4.2</v>
      </c>
      <c r="E106" s="9">
        <f t="shared" si="13"/>
        <v>0.24000000000000002</v>
      </c>
    </row>
    <row r="107" spans="1:5" ht="12.75">
      <c r="A107" s="1">
        <v>3</v>
      </c>
      <c r="B107" s="8">
        <v>16</v>
      </c>
      <c r="C107" s="1">
        <f t="shared" si="12"/>
        <v>40.64</v>
      </c>
      <c r="D107" s="8">
        <v>4</v>
      </c>
      <c r="E107" s="9">
        <f t="shared" si="13"/>
        <v>0.25</v>
      </c>
    </row>
    <row r="108" spans="1:5" ht="12.75">
      <c r="A108" s="1">
        <v>4</v>
      </c>
      <c r="B108" s="8">
        <v>20.5</v>
      </c>
      <c r="C108" s="1">
        <f t="shared" si="12"/>
        <v>52.07</v>
      </c>
      <c r="D108" s="8">
        <v>5.9</v>
      </c>
      <c r="E108" s="9">
        <f t="shared" si="13"/>
        <v>0.2878048780487805</v>
      </c>
    </row>
    <row r="109" spans="1:5" ht="12.75">
      <c r="A109" s="1">
        <v>5</v>
      </c>
      <c r="B109" s="8">
        <v>21.5</v>
      </c>
      <c r="C109" s="1">
        <f t="shared" si="12"/>
        <v>54.61</v>
      </c>
      <c r="D109" s="8">
        <v>6.5</v>
      </c>
      <c r="E109" s="9">
        <f t="shared" si="13"/>
        <v>0.3023255813953488</v>
      </c>
    </row>
    <row r="110" spans="1:5" ht="12.75">
      <c r="A110" s="1">
        <v>6</v>
      </c>
      <c r="B110" s="8">
        <v>19</v>
      </c>
      <c r="C110" s="1">
        <f t="shared" si="12"/>
        <v>48.26</v>
      </c>
      <c r="D110" s="8">
        <v>4.4</v>
      </c>
      <c r="E110" s="9">
        <f t="shared" si="13"/>
        <v>0.23157894736842108</v>
      </c>
    </row>
    <row r="111" spans="1:5" ht="12.75">
      <c r="A111" s="1">
        <v>7</v>
      </c>
      <c r="B111" s="8">
        <v>21</v>
      </c>
      <c r="C111" s="1">
        <f t="shared" si="12"/>
        <v>53.34</v>
      </c>
      <c r="D111" s="8">
        <v>5.6</v>
      </c>
      <c r="E111" s="9">
        <f t="shared" si="13"/>
        <v>0.26666666666666666</v>
      </c>
    </row>
    <row r="112" spans="1:5" ht="12.75">
      <c r="A112" s="1">
        <v>8</v>
      </c>
      <c r="B112" s="8">
        <v>28</v>
      </c>
      <c r="C112" s="1">
        <f t="shared" si="12"/>
        <v>71.12</v>
      </c>
      <c r="D112" s="8">
        <v>7.3</v>
      </c>
      <c r="E112" s="9">
        <f t="shared" si="13"/>
        <v>0.26071428571428573</v>
      </c>
    </row>
    <row r="113" spans="1:5" ht="12.75">
      <c r="A113" s="1">
        <v>9</v>
      </c>
      <c r="B113" s="8">
        <v>24</v>
      </c>
      <c r="C113" s="1">
        <f t="shared" si="12"/>
        <v>60.96</v>
      </c>
      <c r="D113" s="8">
        <v>6.6</v>
      </c>
      <c r="E113" s="9">
        <f t="shared" si="13"/>
        <v>0.27499999999999997</v>
      </c>
    </row>
    <row r="114" spans="1:5" ht="12.75">
      <c r="A114" s="1">
        <v>10</v>
      </c>
      <c r="B114" s="8">
        <v>25.5</v>
      </c>
      <c r="C114" s="1">
        <f t="shared" si="12"/>
        <v>64.77</v>
      </c>
      <c r="D114" s="8">
        <v>7.1</v>
      </c>
      <c r="E114" s="9">
        <f t="shared" si="13"/>
        <v>0.2784313725490196</v>
      </c>
    </row>
    <row r="115" spans="1:5" ht="12.75">
      <c r="A115" s="2" t="s">
        <v>8</v>
      </c>
      <c r="B115" s="10">
        <f>AVERAGE(B105:B114)</f>
        <v>21.4</v>
      </c>
      <c r="C115" s="10">
        <f>AVERAGE(C105:C114)</f>
        <v>54.35600000000001</v>
      </c>
      <c r="D115" s="11">
        <f>AVERAGE(D105:D114)</f>
        <v>5.7700000000000005</v>
      </c>
      <c r="E115" s="12">
        <f>AVERAGE(E105:E114)</f>
        <v>0.2682997922218713</v>
      </c>
    </row>
    <row r="116" spans="1:5" ht="12.75">
      <c r="A116" s="1"/>
      <c r="B116" s="8"/>
      <c r="C116" s="1"/>
      <c r="D116" s="8"/>
      <c r="E116" s="9"/>
    </row>
    <row r="117" spans="1:6" ht="12.75">
      <c r="A117" s="2" t="s">
        <v>0</v>
      </c>
      <c r="B117" s="2"/>
      <c r="C117" s="2" t="s">
        <v>11</v>
      </c>
      <c r="D117" s="2"/>
      <c r="E117" s="2"/>
      <c r="F117" t="s">
        <v>62</v>
      </c>
    </row>
    <row r="118" spans="1:5" ht="12.75">
      <c r="A118" s="3" t="s">
        <v>2</v>
      </c>
      <c r="B118" s="4">
        <v>33752</v>
      </c>
      <c r="C118" s="2"/>
      <c r="D118" s="2" t="s">
        <v>3</v>
      </c>
      <c r="E118" s="2"/>
    </row>
    <row r="120" spans="1:5" ht="12.75">
      <c r="A120" s="5"/>
      <c r="B120" s="6" t="s">
        <v>4</v>
      </c>
      <c r="C120" s="6" t="s">
        <v>5</v>
      </c>
      <c r="D120" s="7" t="s">
        <v>6</v>
      </c>
      <c r="E120" s="7" t="s">
        <v>7</v>
      </c>
    </row>
    <row r="121" spans="1:5" ht="12.75">
      <c r="A121" s="1">
        <v>1</v>
      </c>
      <c r="B121" s="8">
        <v>22</v>
      </c>
      <c r="C121" s="1">
        <f aca="true" t="shared" si="14" ref="C121:C130">B121*2.54</f>
        <v>55.88</v>
      </c>
      <c r="D121" s="8">
        <v>6.5</v>
      </c>
      <c r="E121" s="9">
        <f aca="true" t="shared" si="15" ref="E121:E130">D121/B121</f>
        <v>0.29545454545454547</v>
      </c>
    </row>
    <row r="122" spans="1:5" ht="12.75">
      <c r="A122" s="1">
        <v>2</v>
      </c>
      <c r="B122" s="8">
        <v>20.5</v>
      </c>
      <c r="C122" s="1">
        <f t="shared" si="14"/>
        <v>52.07</v>
      </c>
      <c r="D122" s="8">
        <v>5.2</v>
      </c>
      <c r="E122" s="9">
        <f t="shared" si="15"/>
        <v>0.25365853658536586</v>
      </c>
    </row>
    <row r="123" spans="1:5" ht="12.75">
      <c r="A123" s="1">
        <v>3</v>
      </c>
      <c r="B123" s="8">
        <v>19</v>
      </c>
      <c r="C123" s="1">
        <f t="shared" si="14"/>
        <v>48.26</v>
      </c>
      <c r="D123" s="8">
        <v>7.2</v>
      </c>
      <c r="E123" s="9">
        <f t="shared" si="15"/>
        <v>0.37894736842105264</v>
      </c>
    </row>
    <row r="124" spans="1:5" ht="12.75">
      <c r="A124" s="1">
        <v>4</v>
      </c>
      <c r="B124" s="8">
        <v>21.5</v>
      </c>
      <c r="C124" s="1">
        <f t="shared" si="14"/>
        <v>54.61</v>
      </c>
      <c r="D124" s="8">
        <v>6.7</v>
      </c>
      <c r="E124" s="9">
        <f t="shared" si="15"/>
        <v>0.3116279069767442</v>
      </c>
    </row>
    <row r="125" spans="1:5" ht="12.75">
      <c r="A125" s="1">
        <v>5</v>
      </c>
      <c r="B125" s="8">
        <v>21</v>
      </c>
      <c r="C125" s="1">
        <f t="shared" si="14"/>
        <v>53.34</v>
      </c>
      <c r="D125" s="8">
        <v>5.9</v>
      </c>
      <c r="E125" s="9">
        <f t="shared" si="15"/>
        <v>0.28095238095238095</v>
      </c>
    </row>
    <row r="126" spans="1:5" ht="12.75">
      <c r="A126" s="1">
        <v>6</v>
      </c>
      <c r="B126" s="8">
        <v>18.5</v>
      </c>
      <c r="C126" s="1">
        <f t="shared" si="14"/>
        <v>46.99</v>
      </c>
      <c r="D126" s="8">
        <v>5.2</v>
      </c>
      <c r="E126" s="9">
        <f t="shared" si="15"/>
        <v>0.2810810810810811</v>
      </c>
    </row>
    <row r="127" spans="1:5" ht="12.75">
      <c r="A127" s="1">
        <v>7</v>
      </c>
      <c r="B127" s="8">
        <v>17.5</v>
      </c>
      <c r="C127" s="1">
        <f t="shared" si="14"/>
        <v>44.45</v>
      </c>
      <c r="D127" s="8">
        <v>4.8</v>
      </c>
      <c r="E127" s="9">
        <f t="shared" si="15"/>
        <v>0.2742857142857143</v>
      </c>
    </row>
    <row r="128" spans="1:5" ht="12.75">
      <c r="A128" s="1">
        <v>8</v>
      </c>
      <c r="B128" s="8">
        <v>19</v>
      </c>
      <c r="C128" s="1">
        <f t="shared" si="14"/>
        <v>48.26</v>
      </c>
      <c r="D128" s="8">
        <v>6</v>
      </c>
      <c r="E128" s="9">
        <f t="shared" si="15"/>
        <v>0.3157894736842105</v>
      </c>
    </row>
    <row r="129" spans="1:5" ht="12.75">
      <c r="A129" s="1">
        <v>9</v>
      </c>
      <c r="B129" s="8">
        <v>19.5</v>
      </c>
      <c r="C129" s="1">
        <f t="shared" si="14"/>
        <v>49.53</v>
      </c>
      <c r="D129" s="8">
        <v>5.8</v>
      </c>
      <c r="E129" s="9">
        <f t="shared" si="15"/>
        <v>0.29743589743589743</v>
      </c>
    </row>
    <row r="130" spans="1:5" ht="12.75">
      <c r="A130" s="1">
        <v>10</v>
      </c>
      <c r="B130" s="8">
        <v>19.5</v>
      </c>
      <c r="C130" s="1">
        <f t="shared" si="14"/>
        <v>49.53</v>
      </c>
      <c r="D130" s="8">
        <v>5.3</v>
      </c>
      <c r="E130" s="9">
        <f t="shared" si="15"/>
        <v>0.2717948717948718</v>
      </c>
    </row>
    <row r="131" spans="1:5" ht="12.75">
      <c r="A131" s="2" t="s">
        <v>8</v>
      </c>
      <c r="B131" s="10">
        <f>AVERAGE(B121:B130)</f>
        <v>19.8</v>
      </c>
      <c r="C131" s="10">
        <f>AVERAGE(C121:C130)</f>
        <v>50.291999999999994</v>
      </c>
      <c r="D131" s="11">
        <f>AVERAGE(D121:D130)</f>
        <v>5.859999999999999</v>
      </c>
      <c r="E131" s="12">
        <f>AVERAGE(E121:E130)</f>
        <v>0.2961027776671864</v>
      </c>
    </row>
    <row r="132" spans="1:5" ht="12.75">
      <c r="A132" s="1"/>
      <c r="B132" s="8"/>
      <c r="C132" s="1"/>
      <c r="D132" s="8"/>
      <c r="E132" s="9"/>
    </row>
    <row r="133" spans="1:6" ht="12.75">
      <c r="A133" s="2" t="s">
        <v>0</v>
      </c>
      <c r="B133" s="2"/>
      <c r="C133" s="2" t="s">
        <v>11</v>
      </c>
      <c r="D133" s="2"/>
      <c r="E133" s="2"/>
      <c r="F133" t="s">
        <v>62</v>
      </c>
    </row>
    <row r="134" spans="1:5" ht="12.75">
      <c r="A134" s="3" t="s">
        <v>2</v>
      </c>
      <c r="B134" s="4">
        <v>33753</v>
      </c>
      <c r="C134" s="2"/>
      <c r="D134" s="2" t="s">
        <v>3</v>
      </c>
      <c r="E134" s="2"/>
    </row>
    <row r="136" spans="1:5" ht="12.75">
      <c r="A136" s="5"/>
      <c r="B136" s="6" t="s">
        <v>4</v>
      </c>
      <c r="C136" s="6" t="s">
        <v>5</v>
      </c>
      <c r="D136" s="7" t="s">
        <v>6</v>
      </c>
      <c r="E136" s="7" t="s">
        <v>7</v>
      </c>
    </row>
    <row r="137" spans="1:5" ht="12.75">
      <c r="A137" s="1">
        <v>1</v>
      </c>
      <c r="B137" s="8">
        <v>20</v>
      </c>
      <c r="C137" s="1">
        <f aca="true" t="shared" si="16" ref="C137:C146">B137*2.54</f>
        <v>50.8</v>
      </c>
      <c r="D137" s="8">
        <v>5.7</v>
      </c>
      <c r="E137" s="9">
        <f aca="true" t="shared" si="17" ref="E137:E146">D137/B137</f>
        <v>0.28500000000000003</v>
      </c>
    </row>
    <row r="138" spans="1:5" ht="12.75">
      <c r="A138" s="1">
        <v>2</v>
      </c>
      <c r="B138" s="8">
        <v>15.5</v>
      </c>
      <c r="C138" s="1">
        <f t="shared" si="16"/>
        <v>39.37</v>
      </c>
      <c r="D138" s="8">
        <v>4.7</v>
      </c>
      <c r="E138" s="9">
        <f t="shared" si="17"/>
        <v>0.3032258064516129</v>
      </c>
    </row>
    <row r="139" spans="1:5" ht="12.75">
      <c r="A139" s="1">
        <v>3</v>
      </c>
      <c r="B139" s="8">
        <v>22.5</v>
      </c>
      <c r="C139" s="1">
        <f t="shared" si="16"/>
        <v>57.15</v>
      </c>
      <c r="D139" s="8">
        <v>6.9</v>
      </c>
      <c r="E139" s="9">
        <f t="shared" si="17"/>
        <v>0.3066666666666667</v>
      </c>
    </row>
    <row r="140" spans="1:5" ht="12.75">
      <c r="A140" s="1">
        <v>4</v>
      </c>
      <c r="B140" s="8">
        <v>19.5</v>
      </c>
      <c r="C140" s="1">
        <f t="shared" si="16"/>
        <v>49.53</v>
      </c>
      <c r="D140" s="8">
        <v>5.7</v>
      </c>
      <c r="E140" s="9">
        <f t="shared" si="17"/>
        <v>0.2923076923076923</v>
      </c>
    </row>
    <row r="141" spans="1:5" ht="12.75">
      <c r="A141" s="1">
        <v>5</v>
      </c>
      <c r="B141" s="8">
        <v>17.5</v>
      </c>
      <c r="C141" s="1">
        <f t="shared" si="16"/>
        <v>44.45</v>
      </c>
      <c r="D141" s="8">
        <v>5.1</v>
      </c>
      <c r="E141" s="9">
        <f t="shared" si="17"/>
        <v>0.2914285714285714</v>
      </c>
    </row>
    <row r="142" spans="1:5" ht="12.75">
      <c r="A142" s="1">
        <v>6</v>
      </c>
      <c r="B142" s="8">
        <v>21</v>
      </c>
      <c r="C142" s="1">
        <f t="shared" si="16"/>
        <v>53.34</v>
      </c>
      <c r="D142" s="8">
        <v>6.5</v>
      </c>
      <c r="E142" s="9">
        <f t="shared" si="17"/>
        <v>0.30952380952380953</v>
      </c>
    </row>
    <row r="143" spans="1:5" ht="12.75">
      <c r="A143" s="1">
        <v>7</v>
      </c>
      <c r="B143" s="8">
        <v>18.5</v>
      </c>
      <c r="C143" s="1">
        <f t="shared" si="16"/>
        <v>46.99</v>
      </c>
      <c r="D143" s="8">
        <v>6.1</v>
      </c>
      <c r="E143" s="9">
        <f t="shared" si="17"/>
        <v>0.3297297297297297</v>
      </c>
    </row>
    <row r="144" spans="1:5" ht="12.75">
      <c r="A144" s="1">
        <v>8</v>
      </c>
      <c r="B144" s="8">
        <v>16.5</v>
      </c>
      <c r="C144" s="1">
        <f t="shared" si="16"/>
        <v>41.910000000000004</v>
      </c>
      <c r="D144" s="8">
        <v>5.3</v>
      </c>
      <c r="E144" s="9">
        <f t="shared" si="17"/>
        <v>0.3212121212121212</v>
      </c>
    </row>
    <row r="145" spans="1:5" ht="12.75">
      <c r="A145" s="1">
        <v>9</v>
      </c>
      <c r="B145" s="8">
        <v>19.5</v>
      </c>
      <c r="C145" s="1">
        <f t="shared" si="16"/>
        <v>49.53</v>
      </c>
      <c r="D145" s="8">
        <v>6.8</v>
      </c>
      <c r="E145" s="9">
        <f t="shared" si="17"/>
        <v>0.3487179487179487</v>
      </c>
    </row>
    <row r="146" spans="1:5" ht="12.75">
      <c r="A146" s="1">
        <v>10</v>
      </c>
      <c r="B146" s="8">
        <v>21.5</v>
      </c>
      <c r="C146" s="1">
        <f t="shared" si="16"/>
        <v>54.61</v>
      </c>
      <c r="D146" s="8">
        <v>6.5</v>
      </c>
      <c r="E146" s="9">
        <f t="shared" si="17"/>
        <v>0.3023255813953488</v>
      </c>
    </row>
    <row r="147" spans="1:5" ht="12.75">
      <c r="A147" s="2" t="s">
        <v>8</v>
      </c>
      <c r="B147" s="10">
        <f>AVERAGE(B137:B146)</f>
        <v>19.2</v>
      </c>
      <c r="C147" s="10">
        <f>AVERAGE(C137:C146)</f>
        <v>48.76800000000001</v>
      </c>
      <c r="D147" s="11">
        <f>AVERAGE(D137:D146)</f>
        <v>5.93</v>
      </c>
      <c r="E147" s="12">
        <f>AVERAGE(E137:E146)</f>
        <v>0.30901379274335017</v>
      </c>
    </row>
    <row r="148" spans="1:5" ht="12.75">
      <c r="A148" s="2"/>
      <c r="B148" s="10"/>
      <c r="C148" s="10"/>
      <c r="D148" s="11"/>
      <c r="E148" s="12"/>
    </row>
    <row r="149" spans="1:6" ht="12.75">
      <c r="A149" s="2" t="s">
        <v>0</v>
      </c>
      <c r="B149" s="2"/>
      <c r="C149" s="2" t="s">
        <v>11</v>
      </c>
      <c r="D149" s="2"/>
      <c r="E149" s="2"/>
      <c r="F149" t="s">
        <v>63</v>
      </c>
    </row>
    <row r="150" spans="1:5" ht="12.75">
      <c r="A150" s="3" t="s">
        <v>2</v>
      </c>
      <c r="B150" s="4">
        <v>33754</v>
      </c>
      <c r="C150" s="2"/>
      <c r="D150" s="2" t="s">
        <v>3</v>
      </c>
      <c r="E150" s="2"/>
    </row>
    <row r="152" spans="1:5" ht="12.75">
      <c r="A152" s="5"/>
      <c r="B152" s="6" t="s">
        <v>4</v>
      </c>
      <c r="C152" s="6" t="s">
        <v>5</v>
      </c>
      <c r="D152" s="7" t="s">
        <v>6</v>
      </c>
      <c r="E152" s="7" t="s">
        <v>7</v>
      </c>
    </row>
    <row r="153" spans="1:5" ht="12.75">
      <c r="A153" s="1">
        <v>1</v>
      </c>
      <c r="B153" s="8">
        <v>16</v>
      </c>
      <c r="C153" s="1">
        <f aca="true" t="shared" si="18" ref="C153:C162">B153*2.54</f>
        <v>40.64</v>
      </c>
      <c r="D153" s="8">
        <v>5.1</v>
      </c>
      <c r="E153" s="9">
        <f aca="true" t="shared" si="19" ref="E153:E162">D153/B153</f>
        <v>0.31875</v>
      </c>
    </row>
    <row r="154" spans="1:5" ht="12.75">
      <c r="A154" s="1">
        <v>2</v>
      </c>
      <c r="B154" s="8">
        <v>15.5</v>
      </c>
      <c r="C154" s="1">
        <f t="shared" si="18"/>
        <v>39.37</v>
      </c>
      <c r="D154" s="8">
        <v>4.5</v>
      </c>
      <c r="E154" s="9">
        <f t="shared" si="19"/>
        <v>0.2903225806451613</v>
      </c>
    </row>
    <row r="155" spans="1:5" ht="12.75">
      <c r="A155" s="1">
        <v>3</v>
      </c>
      <c r="B155" s="8">
        <v>21.5</v>
      </c>
      <c r="C155" s="1">
        <f t="shared" si="18"/>
        <v>54.61</v>
      </c>
      <c r="D155" s="8">
        <v>6.2</v>
      </c>
      <c r="E155" s="9">
        <f t="shared" si="19"/>
        <v>0.28837209302325584</v>
      </c>
    </row>
    <row r="156" spans="1:5" ht="12.75">
      <c r="A156" s="1">
        <v>4</v>
      </c>
      <c r="B156" s="8">
        <v>15.5</v>
      </c>
      <c r="C156" s="1">
        <f t="shared" si="18"/>
        <v>39.37</v>
      </c>
      <c r="D156" s="8">
        <v>5</v>
      </c>
      <c r="E156" s="9">
        <f t="shared" si="19"/>
        <v>0.3225806451612903</v>
      </c>
    </row>
    <row r="157" spans="1:5" ht="12.75">
      <c r="A157" s="1">
        <v>5</v>
      </c>
      <c r="B157" s="8">
        <v>17</v>
      </c>
      <c r="C157" s="1">
        <f t="shared" si="18"/>
        <v>43.18</v>
      </c>
      <c r="D157" s="8">
        <v>4.6</v>
      </c>
      <c r="E157" s="9">
        <f t="shared" si="19"/>
        <v>0.27058823529411763</v>
      </c>
    </row>
    <row r="158" spans="1:5" ht="12.75">
      <c r="A158" s="1">
        <v>6</v>
      </c>
      <c r="B158" s="8">
        <v>19</v>
      </c>
      <c r="C158" s="1">
        <f t="shared" si="18"/>
        <v>48.26</v>
      </c>
      <c r="D158" s="8">
        <v>6.1</v>
      </c>
      <c r="E158" s="9">
        <f t="shared" si="19"/>
        <v>0.32105263157894737</v>
      </c>
    </row>
    <row r="159" spans="1:5" ht="12.75">
      <c r="A159" s="1">
        <v>7</v>
      </c>
      <c r="B159" s="8">
        <v>17</v>
      </c>
      <c r="C159" s="1">
        <f t="shared" si="18"/>
        <v>43.18</v>
      </c>
      <c r="D159" s="8">
        <v>4.2</v>
      </c>
      <c r="E159" s="9">
        <f t="shared" si="19"/>
        <v>0.24705882352941178</v>
      </c>
    </row>
    <row r="160" spans="1:5" ht="12.75">
      <c r="A160" s="1">
        <v>8</v>
      </c>
      <c r="B160" s="8">
        <v>15.5</v>
      </c>
      <c r="C160" s="1">
        <f t="shared" si="18"/>
        <v>39.37</v>
      </c>
      <c r="D160" s="8">
        <v>6.2</v>
      </c>
      <c r="E160" s="9">
        <f t="shared" si="19"/>
        <v>0.4</v>
      </c>
    </row>
    <row r="161" spans="1:5" ht="12.75">
      <c r="A161" s="1">
        <v>9</v>
      </c>
      <c r="B161" s="8">
        <v>17</v>
      </c>
      <c r="C161" s="1">
        <f t="shared" si="18"/>
        <v>43.18</v>
      </c>
      <c r="D161" s="8">
        <v>5</v>
      </c>
      <c r="E161" s="9">
        <f t="shared" si="19"/>
        <v>0.29411764705882354</v>
      </c>
    </row>
    <row r="162" spans="1:5" ht="12.75">
      <c r="A162" s="1">
        <v>10</v>
      </c>
      <c r="B162" s="8">
        <v>22</v>
      </c>
      <c r="C162" s="1">
        <f t="shared" si="18"/>
        <v>55.88</v>
      </c>
      <c r="D162" s="8">
        <v>7</v>
      </c>
      <c r="E162" s="9">
        <f t="shared" si="19"/>
        <v>0.3181818181818182</v>
      </c>
    </row>
    <row r="163" spans="1:5" ht="12.75">
      <c r="A163" s="2" t="s">
        <v>8</v>
      </c>
      <c r="B163" s="10">
        <f>AVERAGE(B153:B162)</f>
        <v>17.6</v>
      </c>
      <c r="C163" s="10">
        <f>AVERAGE(C153:C162)</f>
        <v>44.704</v>
      </c>
      <c r="D163" s="11">
        <f>AVERAGE(D153:D162)</f>
        <v>5.390000000000001</v>
      </c>
      <c r="E163" s="12">
        <f>AVERAGE(E153:E162)</f>
        <v>0.3071024474472826</v>
      </c>
    </row>
    <row r="164" spans="1:5" ht="12.75">
      <c r="A164" s="2"/>
      <c r="B164" s="10"/>
      <c r="C164" s="10"/>
      <c r="D164" s="11"/>
      <c r="E164" s="12"/>
    </row>
    <row r="165" spans="1:6" ht="12.75">
      <c r="A165" s="2" t="s">
        <v>0</v>
      </c>
      <c r="B165" s="2"/>
      <c r="C165" s="2" t="s">
        <v>11</v>
      </c>
      <c r="D165" s="2"/>
      <c r="E165" s="2"/>
      <c r="F165" t="s">
        <v>63</v>
      </c>
    </row>
    <row r="166" spans="1:5" ht="12.75">
      <c r="A166" s="3" t="s">
        <v>2</v>
      </c>
      <c r="B166" s="4">
        <v>33757</v>
      </c>
      <c r="C166" s="2"/>
      <c r="D166" s="2" t="s">
        <v>3</v>
      </c>
      <c r="E166" s="2" t="s">
        <v>75</v>
      </c>
    </row>
    <row r="168" spans="1:5" ht="12.75">
      <c r="A168" s="5"/>
      <c r="B168" s="6" t="s">
        <v>4</v>
      </c>
      <c r="C168" s="6" t="s">
        <v>5</v>
      </c>
      <c r="D168" s="7" t="s">
        <v>6</v>
      </c>
      <c r="E168" s="7" t="s">
        <v>7</v>
      </c>
    </row>
    <row r="169" spans="1:5" ht="12.75">
      <c r="A169" s="1">
        <v>1</v>
      </c>
      <c r="B169" s="8">
        <v>11</v>
      </c>
      <c r="C169" s="1">
        <f aca="true" t="shared" si="20" ref="C169:C178">B169*2.54</f>
        <v>27.94</v>
      </c>
      <c r="D169" s="8">
        <v>5.1</v>
      </c>
      <c r="E169" s="9">
        <f aca="true" t="shared" si="21" ref="E169:E178">D169/B169</f>
        <v>0.4636363636363636</v>
      </c>
    </row>
    <row r="170" spans="1:5" ht="12.75">
      <c r="A170" s="1">
        <v>2</v>
      </c>
      <c r="B170" s="8">
        <v>12</v>
      </c>
      <c r="C170" s="1">
        <f t="shared" si="20"/>
        <v>30.48</v>
      </c>
      <c r="D170" s="8">
        <v>3.6</v>
      </c>
      <c r="E170" s="9">
        <f t="shared" si="21"/>
        <v>0.3</v>
      </c>
    </row>
    <row r="171" spans="1:5" ht="12.75">
      <c r="A171" s="1">
        <v>3</v>
      </c>
      <c r="B171" s="8">
        <v>16.5</v>
      </c>
      <c r="C171" s="1">
        <f t="shared" si="20"/>
        <v>41.910000000000004</v>
      </c>
      <c r="D171" s="8">
        <v>4</v>
      </c>
      <c r="E171" s="9">
        <f t="shared" si="21"/>
        <v>0.24242424242424243</v>
      </c>
    </row>
    <row r="172" spans="1:5" ht="12.75">
      <c r="A172" s="1">
        <v>4</v>
      </c>
      <c r="B172" s="8">
        <v>17</v>
      </c>
      <c r="C172" s="1">
        <f t="shared" si="20"/>
        <v>43.18</v>
      </c>
      <c r="D172" s="8">
        <v>4.2</v>
      </c>
      <c r="E172" s="9">
        <f t="shared" si="21"/>
        <v>0.24705882352941178</v>
      </c>
    </row>
    <row r="173" spans="1:5" ht="12.75">
      <c r="A173" s="1">
        <v>5</v>
      </c>
      <c r="B173" s="8">
        <v>14</v>
      </c>
      <c r="C173" s="1">
        <f t="shared" si="20"/>
        <v>35.56</v>
      </c>
      <c r="D173" s="8">
        <v>4.7</v>
      </c>
      <c r="E173" s="9">
        <f t="shared" si="21"/>
        <v>0.33571428571428574</v>
      </c>
    </row>
    <row r="174" spans="1:5" ht="12.75">
      <c r="A174" s="1">
        <v>6</v>
      </c>
      <c r="B174" s="8">
        <v>5</v>
      </c>
      <c r="C174" s="1">
        <f t="shared" si="20"/>
        <v>12.7</v>
      </c>
      <c r="D174" s="8">
        <v>1.5</v>
      </c>
      <c r="E174" s="9">
        <f t="shared" si="21"/>
        <v>0.3</v>
      </c>
    </row>
    <row r="175" spans="1:5" ht="12.75">
      <c r="A175" s="1">
        <v>7</v>
      </c>
      <c r="B175" s="8">
        <v>15</v>
      </c>
      <c r="C175" s="1">
        <f t="shared" si="20"/>
        <v>38.1</v>
      </c>
      <c r="D175" s="8">
        <v>4.4</v>
      </c>
      <c r="E175" s="9">
        <f t="shared" si="21"/>
        <v>0.29333333333333333</v>
      </c>
    </row>
    <row r="176" spans="1:5" ht="12.75">
      <c r="A176" s="1">
        <v>8</v>
      </c>
      <c r="B176" s="8">
        <v>14</v>
      </c>
      <c r="C176" s="1">
        <f t="shared" si="20"/>
        <v>35.56</v>
      </c>
      <c r="D176" s="8">
        <v>5</v>
      </c>
      <c r="E176" s="9">
        <f t="shared" si="21"/>
        <v>0.35714285714285715</v>
      </c>
    </row>
    <row r="177" spans="1:5" ht="12.75">
      <c r="A177" s="1">
        <v>9</v>
      </c>
      <c r="B177" s="8">
        <v>9.5</v>
      </c>
      <c r="C177" s="1">
        <f t="shared" si="20"/>
        <v>24.13</v>
      </c>
      <c r="D177" s="8">
        <v>3.7</v>
      </c>
      <c r="E177" s="9">
        <f t="shared" si="21"/>
        <v>0.38947368421052636</v>
      </c>
    </row>
    <row r="178" spans="1:5" ht="12.75">
      <c r="A178" s="1">
        <v>10</v>
      </c>
      <c r="B178" s="8">
        <v>11</v>
      </c>
      <c r="C178" s="1">
        <f t="shared" si="20"/>
        <v>27.94</v>
      </c>
      <c r="D178" s="8">
        <v>4.2</v>
      </c>
      <c r="E178" s="9">
        <f t="shared" si="21"/>
        <v>0.38181818181818183</v>
      </c>
    </row>
    <row r="179" spans="1:5" ht="12.75">
      <c r="A179" s="2" t="s">
        <v>8</v>
      </c>
      <c r="B179" s="10">
        <f>AVERAGE(B169:B178)</f>
        <v>12.5</v>
      </c>
      <c r="C179" s="10">
        <f>AVERAGE(C169:C178)</f>
        <v>31.75</v>
      </c>
      <c r="D179" s="11">
        <f>AVERAGE(D169:D178)</f>
        <v>4.040000000000001</v>
      </c>
      <c r="E179" s="12">
        <f>AVERAGE(E169:E178)</f>
        <v>0.3310601771809202</v>
      </c>
    </row>
    <row r="180" spans="1:5" ht="12.75">
      <c r="A180" s="2"/>
      <c r="B180" s="10"/>
      <c r="C180" s="10"/>
      <c r="D180" s="11"/>
      <c r="E180" s="12"/>
    </row>
    <row r="181" spans="1:6" ht="12.75">
      <c r="A181" s="2" t="s">
        <v>0</v>
      </c>
      <c r="B181" s="2"/>
      <c r="C181" s="2" t="s">
        <v>11</v>
      </c>
      <c r="D181" s="2"/>
      <c r="E181" s="2"/>
      <c r="F181" t="s">
        <v>63</v>
      </c>
    </row>
    <row r="182" spans="1:5" ht="12.75">
      <c r="A182" s="3" t="s">
        <v>2</v>
      </c>
      <c r="B182" s="4">
        <v>33758</v>
      </c>
      <c r="C182" s="2"/>
      <c r="D182" s="2" t="s">
        <v>3</v>
      </c>
      <c r="E182" s="2" t="s">
        <v>59</v>
      </c>
    </row>
    <row r="184" spans="1:5" ht="12.75">
      <c r="A184" s="5"/>
      <c r="B184" s="6" t="s">
        <v>4</v>
      </c>
      <c r="C184" s="6" t="s">
        <v>5</v>
      </c>
      <c r="D184" s="7" t="s">
        <v>6</v>
      </c>
      <c r="E184" s="7" t="s">
        <v>7</v>
      </c>
    </row>
    <row r="185" spans="1:5" ht="12.75">
      <c r="A185" s="1">
        <v>1</v>
      </c>
      <c r="B185" s="8">
        <v>7</v>
      </c>
      <c r="C185" s="1">
        <f aca="true" t="shared" si="22" ref="C185:C194">B185*2.54</f>
        <v>17.78</v>
      </c>
      <c r="D185" s="8">
        <v>1.7</v>
      </c>
      <c r="E185" s="9">
        <f aca="true" t="shared" si="23" ref="E185:E194">D185/B185</f>
        <v>0.24285714285714285</v>
      </c>
    </row>
    <row r="186" spans="1:5" ht="12.75">
      <c r="A186" s="1">
        <v>2</v>
      </c>
      <c r="B186" s="8">
        <v>8.5</v>
      </c>
      <c r="C186" s="1">
        <f t="shared" si="22"/>
        <v>21.59</v>
      </c>
      <c r="D186" s="8">
        <v>2</v>
      </c>
      <c r="E186" s="9">
        <f t="shared" si="23"/>
        <v>0.23529411764705882</v>
      </c>
    </row>
    <row r="187" spans="1:5" ht="12.75">
      <c r="A187" s="1">
        <v>3</v>
      </c>
      <c r="B187" s="8">
        <v>11.5</v>
      </c>
      <c r="C187" s="1">
        <f t="shared" si="22"/>
        <v>29.21</v>
      </c>
      <c r="D187" s="8">
        <v>4.3</v>
      </c>
      <c r="E187" s="9">
        <f t="shared" si="23"/>
        <v>0.3739130434782609</v>
      </c>
    </row>
    <row r="188" spans="1:5" ht="12.75">
      <c r="A188" s="1">
        <v>4</v>
      </c>
      <c r="B188" s="8">
        <v>13</v>
      </c>
      <c r="C188" s="1">
        <f t="shared" si="22"/>
        <v>33.02</v>
      </c>
      <c r="D188" s="8">
        <v>4.4</v>
      </c>
      <c r="E188" s="9">
        <f t="shared" si="23"/>
        <v>0.3384615384615385</v>
      </c>
    </row>
    <row r="189" spans="1:5" ht="12.75">
      <c r="A189" s="1">
        <v>5</v>
      </c>
      <c r="B189" s="8">
        <v>14</v>
      </c>
      <c r="C189" s="1">
        <f t="shared" si="22"/>
        <v>35.56</v>
      </c>
      <c r="D189" s="8">
        <v>4.5</v>
      </c>
      <c r="E189" s="9">
        <f t="shared" si="23"/>
        <v>0.32142857142857145</v>
      </c>
    </row>
    <row r="190" spans="1:5" ht="12.75">
      <c r="A190" s="1">
        <v>6</v>
      </c>
      <c r="B190" s="8">
        <v>11.5</v>
      </c>
      <c r="C190" s="1">
        <f t="shared" si="22"/>
        <v>29.21</v>
      </c>
      <c r="D190" s="8">
        <v>4</v>
      </c>
      <c r="E190" s="9">
        <f t="shared" si="23"/>
        <v>0.34782608695652173</v>
      </c>
    </row>
    <row r="191" spans="1:5" ht="12.75">
      <c r="A191" s="1">
        <v>7</v>
      </c>
      <c r="B191" s="8">
        <v>15</v>
      </c>
      <c r="C191" s="1">
        <f t="shared" si="22"/>
        <v>38.1</v>
      </c>
      <c r="D191" s="8">
        <v>5.3</v>
      </c>
      <c r="E191" s="9">
        <f t="shared" si="23"/>
        <v>0.35333333333333333</v>
      </c>
    </row>
    <row r="192" spans="1:5" ht="12.75">
      <c r="A192" s="1">
        <v>8</v>
      </c>
      <c r="B192" s="8">
        <v>13</v>
      </c>
      <c r="C192" s="1">
        <f t="shared" si="22"/>
        <v>33.02</v>
      </c>
      <c r="D192" s="8">
        <v>5</v>
      </c>
      <c r="E192" s="9">
        <f t="shared" si="23"/>
        <v>0.38461538461538464</v>
      </c>
    </row>
    <row r="193" spans="1:5" ht="12.75">
      <c r="A193" s="1">
        <v>9</v>
      </c>
      <c r="B193" s="8">
        <v>10.5</v>
      </c>
      <c r="C193" s="1">
        <f t="shared" si="22"/>
        <v>26.67</v>
      </c>
      <c r="D193" s="8">
        <v>3.8</v>
      </c>
      <c r="E193" s="9">
        <f t="shared" si="23"/>
        <v>0.3619047619047619</v>
      </c>
    </row>
    <row r="194" spans="1:5" ht="12.75">
      <c r="A194" s="1">
        <v>10</v>
      </c>
      <c r="B194" s="8">
        <v>8.5</v>
      </c>
      <c r="C194" s="1">
        <f t="shared" si="22"/>
        <v>21.59</v>
      </c>
      <c r="D194" s="8">
        <v>2.6</v>
      </c>
      <c r="E194" s="9">
        <f t="shared" si="23"/>
        <v>0.3058823529411765</v>
      </c>
    </row>
    <row r="195" spans="1:5" ht="12.75">
      <c r="A195" s="2" t="s">
        <v>8</v>
      </c>
      <c r="B195" s="10">
        <f>AVERAGE(B185:B194)</f>
        <v>11.25</v>
      </c>
      <c r="C195" s="10">
        <f>AVERAGE(C185:C194)</f>
        <v>28.575</v>
      </c>
      <c r="D195" s="11">
        <f>AVERAGE(D185:D194)</f>
        <v>3.7600000000000002</v>
      </c>
      <c r="E195" s="12">
        <f>AVERAGE(E185:E194)</f>
        <v>0.3265516333623751</v>
      </c>
    </row>
    <row r="196" spans="1:5" ht="12.75">
      <c r="A196" s="1"/>
      <c r="B196" s="8"/>
      <c r="C196" s="1"/>
      <c r="D196" s="8"/>
      <c r="E196" s="9"/>
    </row>
    <row r="197" spans="1:6" ht="12.75">
      <c r="A197" s="2" t="s">
        <v>0</v>
      </c>
      <c r="B197" s="2"/>
      <c r="C197" s="2" t="s">
        <v>11</v>
      </c>
      <c r="D197" s="2"/>
      <c r="E197" s="2"/>
      <c r="F197" t="s">
        <v>62</v>
      </c>
    </row>
    <row r="198" spans="1:5" ht="12.75">
      <c r="A198" s="3" t="s">
        <v>2</v>
      </c>
      <c r="B198" s="4">
        <v>33759</v>
      </c>
      <c r="C198" s="2"/>
      <c r="D198" s="2" t="s">
        <v>3</v>
      </c>
      <c r="E198" s="2" t="s">
        <v>61</v>
      </c>
    </row>
    <row r="200" spans="1:5" ht="12.75">
      <c r="A200" s="5"/>
      <c r="B200" s="6" t="s">
        <v>4</v>
      </c>
      <c r="C200" s="6" t="s">
        <v>5</v>
      </c>
      <c r="D200" s="7" t="s">
        <v>6</v>
      </c>
      <c r="E200" s="7" t="s">
        <v>7</v>
      </c>
    </row>
    <row r="201" spans="1:5" ht="12.75">
      <c r="A201" s="1">
        <v>1</v>
      </c>
      <c r="B201" s="8">
        <v>9.5</v>
      </c>
      <c r="C201" s="1">
        <f aca="true" t="shared" si="24" ref="C201:C210">B201*2.54</f>
        <v>24.13</v>
      </c>
      <c r="D201" s="8">
        <v>2.7</v>
      </c>
      <c r="E201" s="9">
        <f aca="true" t="shared" si="25" ref="E201:E210">D201/B201</f>
        <v>0.28421052631578947</v>
      </c>
    </row>
    <row r="202" spans="1:5" ht="12.75">
      <c r="A202" s="1">
        <v>2</v>
      </c>
      <c r="B202" s="8">
        <v>13.5</v>
      </c>
      <c r="C202" s="1">
        <f t="shared" si="24"/>
        <v>34.29</v>
      </c>
      <c r="D202" s="8">
        <v>3.9</v>
      </c>
      <c r="E202" s="9">
        <f t="shared" si="25"/>
        <v>0.28888888888888886</v>
      </c>
    </row>
    <row r="203" spans="1:5" ht="12.75">
      <c r="A203" s="1">
        <v>3</v>
      </c>
      <c r="B203" s="8">
        <v>10.5</v>
      </c>
      <c r="C203" s="1">
        <f t="shared" si="24"/>
        <v>26.67</v>
      </c>
      <c r="D203" s="8">
        <v>3.3</v>
      </c>
      <c r="E203" s="9">
        <f t="shared" si="25"/>
        <v>0.3142857142857143</v>
      </c>
    </row>
    <row r="204" spans="1:5" ht="12.75">
      <c r="A204" s="1">
        <v>4</v>
      </c>
      <c r="B204" s="8">
        <v>11</v>
      </c>
      <c r="C204" s="1">
        <f t="shared" si="24"/>
        <v>27.94</v>
      </c>
      <c r="D204" s="8">
        <v>3.6</v>
      </c>
      <c r="E204" s="9">
        <f t="shared" si="25"/>
        <v>0.32727272727272727</v>
      </c>
    </row>
    <row r="205" spans="1:5" ht="12.75">
      <c r="A205" s="1">
        <v>5</v>
      </c>
      <c r="B205" s="8">
        <v>6</v>
      </c>
      <c r="C205" s="1">
        <f t="shared" si="24"/>
        <v>15.24</v>
      </c>
      <c r="D205" s="8">
        <v>1.5</v>
      </c>
      <c r="E205" s="9">
        <f t="shared" si="25"/>
        <v>0.25</v>
      </c>
    </row>
    <row r="206" spans="1:5" ht="12.75">
      <c r="A206" s="1">
        <v>6</v>
      </c>
      <c r="B206" s="8">
        <v>6</v>
      </c>
      <c r="C206" s="1">
        <f t="shared" si="24"/>
        <v>15.24</v>
      </c>
      <c r="D206" s="8">
        <v>1.4</v>
      </c>
      <c r="E206" s="9">
        <f t="shared" si="25"/>
        <v>0.2333333333333333</v>
      </c>
    </row>
    <row r="207" spans="1:5" ht="12.75">
      <c r="A207" s="1">
        <v>7</v>
      </c>
      <c r="B207" s="8">
        <v>13</v>
      </c>
      <c r="C207" s="1">
        <f t="shared" si="24"/>
        <v>33.02</v>
      </c>
      <c r="D207" s="8">
        <v>4.6</v>
      </c>
      <c r="E207" s="9">
        <f t="shared" si="25"/>
        <v>0.3538461538461538</v>
      </c>
    </row>
    <row r="208" spans="1:5" ht="12.75">
      <c r="A208" s="1">
        <v>8</v>
      </c>
      <c r="B208" s="8">
        <v>11.5</v>
      </c>
      <c r="C208" s="1">
        <f t="shared" si="24"/>
        <v>29.21</v>
      </c>
      <c r="D208" s="8">
        <v>3.9</v>
      </c>
      <c r="E208" s="9">
        <f t="shared" si="25"/>
        <v>0.3391304347826087</v>
      </c>
    </row>
    <row r="209" spans="1:5" ht="12.75">
      <c r="A209" s="1">
        <v>9</v>
      </c>
      <c r="B209" s="8">
        <v>13</v>
      </c>
      <c r="C209" s="1">
        <f t="shared" si="24"/>
        <v>33.02</v>
      </c>
      <c r="D209" s="8">
        <v>3.8</v>
      </c>
      <c r="E209" s="9">
        <f t="shared" si="25"/>
        <v>0.29230769230769227</v>
      </c>
    </row>
    <row r="210" spans="1:5" ht="12.75">
      <c r="A210" s="1">
        <v>10</v>
      </c>
      <c r="B210" s="8">
        <v>9</v>
      </c>
      <c r="C210" s="1">
        <f t="shared" si="24"/>
        <v>22.86</v>
      </c>
      <c r="D210" s="8">
        <v>2.7</v>
      </c>
      <c r="E210" s="9">
        <f t="shared" si="25"/>
        <v>0.30000000000000004</v>
      </c>
    </row>
    <row r="211" spans="1:5" ht="12.75">
      <c r="A211" s="2" t="s">
        <v>8</v>
      </c>
      <c r="B211" s="10">
        <f>AVERAGE(B201:B210)</f>
        <v>10.3</v>
      </c>
      <c r="C211" s="10">
        <f>AVERAGE(C201:C210)</f>
        <v>26.162000000000006</v>
      </c>
      <c r="D211" s="11">
        <f>AVERAGE(D201:D210)</f>
        <v>3.1399999999999997</v>
      </c>
      <c r="E211" s="12">
        <f>AVERAGE(E201:E210)</f>
        <v>0.2983275471032908</v>
      </c>
    </row>
    <row r="212" spans="1:5" ht="12.75">
      <c r="A212" s="1"/>
      <c r="B212" s="8"/>
      <c r="C212" s="1"/>
      <c r="D212" s="8"/>
      <c r="E212" s="9"/>
    </row>
    <row r="213" spans="1:6" ht="12.75">
      <c r="A213" s="2" t="s">
        <v>0</v>
      </c>
      <c r="B213" s="2"/>
      <c r="C213" s="2" t="s">
        <v>11</v>
      </c>
      <c r="D213" s="2"/>
      <c r="E213" s="2"/>
      <c r="F213" t="s">
        <v>63</v>
      </c>
    </row>
    <row r="214" spans="1:5" ht="12.75">
      <c r="A214" s="3" t="s">
        <v>2</v>
      </c>
      <c r="B214" s="4">
        <v>33760</v>
      </c>
      <c r="C214" s="2"/>
      <c r="D214" s="2" t="s">
        <v>3</v>
      </c>
      <c r="E214" s="2" t="s">
        <v>82</v>
      </c>
    </row>
    <row r="216" spans="1:5" ht="12.75">
      <c r="A216" s="5"/>
      <c r="B216" s="6" t="s">
        <v>4</v>
      </c>
      <c r="C216" s="6" t="s">
        <v>5</v>
      </c>
      <c r="D216" s="7" t="s">
        <v>6</v>
      </c>
      <c r="E216" s="7" t="s">
        <v>7</v>
      </c>
    </row>
    <row r="217" spans="1:5" ht="12.75">
      <c r="A217" s="1">
        <v>1</v>
      </c>
      <c r="B217" s="8">
        <v>9.5</v>
      </c>
      <c r="C217" s="1">
        <f aca="true" t="shared" si="26" ref="C217:C226">B217*2.54</f>
        <v>24.13</v>
      </c>
      <c r="D217" s="8">
        <v>2.6</v>
      </c>
      <c r="E217" s="9">
        <f aca="true" t="shared" si="27" ref="E217:E226">D217/B217</f>
        <v>0.2736842105263158</v>
      </c>
    </row>
    <row r="218" spans="1:5" ht="12.75">
      <c r="A218" s="1">
        <v>2</v>
      </c>
      <c r="B218" s="8">
        <v>8</v>
      </c>
      <c r="C218" s="1">
        <f t="shared" si="26"/>
        <v>20.32</v>
      </c>
      <c r="D218" s="8">
        <v>2.4</v>
      </c>
      <c r="E218" s="9">
        <f t="shared" si="27"/>
        <v>0.3</v>
      </c>
    </row>
    <row r="219" spans="1:5" ht="12.75">
      <c r="A219" s="1">
        <v>3</v>
      </c>
      <c r="B219" s="8">
        <v>7</v>
      </c>
      <c r="C219" s="1">
        <f t="shared" si="26"/>
        <v>17.78</v>
      </c>
      <c r="D219" s="8">
        <v>2.1</v>
      </c>
      <c r="E219" s="9">
        <f t="shared" si="27"/>
        <v>0.3</v>
      </c>
    </row>
    <row r="220" spans="1:5" ht="12.75">
      <c r="A220" s="1">
        <v>4</v>
      </c>
      <c r="B220" s="8">
        <v>11.5</v>
      </c>
      <c r="C220" s="1">
        <f t="shared" si="26"/>
        <v>29.21</v>
      </c>
      <c r="D220" s="8">
        <v>3.2</v>
      </c>
      <c r="E220" s="9">
        <f t="shared" si="27"/>
        <v>0.2782608695652174</v>
      </c>
    </row>
    <row r="221" spans="1:5" ht="12.75">
      <c r="A221" s="1">
        <v>5</v>
      </c>
      <c r="B221" s="8">
        <v>11</v>
      </c>
      <c r="C221" s="1">
        <f t="shared" si="26"/>
        <v>27.94</v>
      </c>
      <c r="D221" s="8">
        <v>2.9</v>
      </c>
      <c r="E221" s="9">
        <f t="shared" si="27"/>
        <v>0.2636363636363636</v>
      </c>
    </row>
    <row r="222" spans="1:5" ht="12.75">
      <c r="A222" s="1">
        <v>6</v>
      </c>
      <c r="B222" s="8">
        <v>9</v>
      </c>
      <c r="C222" s="1">
        <f t="shared" si="26"/>
        <v>22.86</v>
      </c>
      <c r="D222" s="8">
        <v>2.7</v>
      </c>
      <c r="E222" s="9">
        <f t="shared" si="27"/>
        <v>0.30000000000000004</v>
      </c>
    </row>
    <row r="223" spans="1:5" ht="12.75">
      <c r="A223" s="1">
        <v>7</v>
      </c>
      <c r="B223" s="8">
        <v>10.5</v>
      </c>
      <c r="C223" s="1">
        <f t="shared" si="26"/>
        <v>26.67</v>
      </c>
      <c r="D223" s="8">
        <v>3</v>
      </c>
      <c r="E223" s="9">
        <f t="shared" si="27"/>
        <v>0.2857142857142857</v>
      </c>
    </row>
    <row r="224" spans="1:5" ht="12.75">
      <c r="A224" s="1">
        <v>8</v>
      </c>
      <c r="B224" s="8">
        <v>12</v>
      </c>
      <c r="C224" s="1">
        <f t="shared" si="26"/>
        <v>30.48</v>
      </c>
      <c r="D224" s="8">
        <v>4.2</v>
      </c>
      <c r="E224" s="9">
        <f t="shared" si="27"/>
        <v>0.35000000000000003</v>
      </c>
    </row>
    <row r="225" spans="1:5" ht="12.75">
      <c r="A225" s="1">
        <v>9</v>
      </c>
      <c r="B225" s="8">
        <v>11</v>
      </c>
      <c r="C225" s="1">
        <f t="shared" si="26"/>
        <v>27.94</v>
      </c>
      <c r="D225" s="8">
        <v>2.9</v>
      </c>
      <c r="E225" s="9">
        <f t="shared" si="27"/>
        <v>0.2636363636363636</v>
      </c>
    </row>
    <row r="226" spans="1:5" ht="12.75">
      <c r="A226" s="1">
        <v>10</v>
      </c>
      <c r="B226" s="8">
        <v>4</v>
      </c>
      <c r="C226" s="1">
        <f t="shared" si="26"/>
        <v>10.16</v>
      </c>
      <c r="D226" s="8">
        <v>1.2</v>
      </c>
      <c r="E226" s="9">
        <f t="shared" si="27"/>
        <v>0.3</v>
      </c>
    </row>
    <row r="227" spans="1:5" ht="12.75">
      <c r="A227" s="2" t="s">
        <v>8</v>
      </c>
      <c r="B227" s="10">
        <f>AVERAGE(B217:B226)</f>
        <v>9.35</v>
      </c>
      <c r="C227" s="10">
        <f>AVERAGE(C217:C226)</f>
        <v>23.749000000000002</v>
      </c>
      <c r="D227" s="11">
        <f>AVERAGE(D217:D226)</f>
        <v>2.7199999999999998</v>
      </c>
      <c r="E227" s="12">
        <f>AVERAGE(E217:E226)</f>
        <v>0.2914932093078546</v>
      </c>
    </row>
    <row r="228" spans="1:5" ht="12.75">
      <c r="A228" s="1"/>
      <c r="B228" s="8"/>
      <c r="C228" s="1"/>
      <c r="D228" s="8"/>
      <c r="E228" s="9"/>
    </row>
    <row r="229" spans="1:6" ht="12.75">
      <c r="A229" s="2" t="s">
        <v>0</v>
      </c>
      <c r="B229" s="2"/>
      <c r="C229" s="2" t="s">
        <v>11</v>
      </c>
      <c r="D229" s="2"/>
      <c r="E229" s="2"/>
      <c r="F229" t="s">
        <v>63</v>
      </c>
    </row>
    <row r="230" spans="1:5" ht="12.75">
      <c r="A230" s="3" t="s">
        <v>2</v>
      </c>
      <c r="B230" s="4">
        <v>33761</v>
      </c>
      <c r="C230" s="2"/>
      <c r="D230" s="2" t="s">
        <v>3</v>
      </c>
      <c r="E230" s="2"/>
    </row>
    <row r="232" spans="1:5" ht="12.75">
      <c r="A232" s="5"/>
      <c r="B232" s="6" t="s">
        <v>4</v>
      </c>
      <c r="C232" s="6" t="s">
        <v>5</v>
      </c>
      <c r="D232" s="7" t="s">
        <v>6</v>
      </c>
      <c r="E232" s="7" t="s">
        <v>7</v>
      </c>
    </row>
    <row r="233" spans="1:5" ht="12.75">
      <c r="A233" s="1">
        <v>1</v>
      </c>
      <c r="B233" s="8">
        <v>5.5</v>
      </c>
      <c r="C233" s="1">
        <f aca="true" t="shared" si="28" ref="C233:C242">B233*2.54</f>
        <v>13.97</v>
      </c>
      <c r="D233" s="8">
        <v>1.1</v>
      </c>
      <c r="E233" s="9">
        <f aca="true" t="shared" si="29" ref="E233:E242">D233/B233</f>
        <v>0.2</v>
      </c>
    </row>
    <row r="234" spans="1:5" ht="12.75">
      <c r="A234" s="1">
        <v>2</v>
      </c>
      <c r="B234" s="8">
        <v>8.5</v>
      </c>
      <c r="C234" s="1">
        <f t="shared" si="28"/>
        <v>21.59</v>
      </c>
      <c r="D234" s="8">
        <v>2.4</v>
      </c>
      <c r="E234" s="9">
        <f t="shared" si="29"/>
        <v>0.2823529411764706</v>
      </c>
    </row>
    <row r="235" spans="1:5" ht="12.75">
      <c r="A235" s="1">
        <v>3</v>
      </c>
      <c r="B235" s="8">
        <v>8</v>
      </c>
      <c r="C235" s="1">
        <f t="shared" si="28"/>
        <v>20.32</v>
      </c>
      <c r="D235" s="8">
        <v>1.9</v>
      </c>
      <c r="E235" s="9">
        <f t="shared" si="29"/>
        <v>0.2375</v>
      </c>
    </row>
    <row r="236" spans="1:5" ht="12.75">
      <c r="A236" s="1">
        <v>4</v>
      </c>
      <c r="B236" s="8">
        <v>11.5</v>
      </c>
      <c r="C236" s="1">
        <f t="shared" si="28"/>
        <v>29.21</v>
      </c>
      <c r="D236" s="8">
        <v>1.8</v>
      </c>
      <c r="E236" s="9">
        <f t="shared" si="29"/>
        <v>0.1565217391304348</v>
      </c>
    </row>
    <row r="237" spans="1:5" ht="12.75">
      <c r="A237" s="1">
        <v>5</v>
      </c>
      <c r="B237" s="8">
        <v>11.5</v>
      </c>
      <c r="C237" s="1">
        <f t="shared" si="28"/>
        <v>29.21</v>
      </c>
      <c r="D237" s="8">
        <v>3</v>
      </c>
      <c r="E237" s="9">
        <f t="shared" si="29"/>
        <v>0.2608695652173913</v>
      </c>
    </row>
    <row r="238" spans="1:5" ht="12.75">
      <c r="A238" s="1">
        <v>6</v>
      </c>
      <c r="B238" s="8">
        <v>12</v>
      </c>
      <c r="C238" s="1">
        <f t="shared" si="28"/>
        <v>30.48</v>
      </c>
      <c r="D238" s="8">
        <v>3.6</v>
      </c>
      <c r="E238" s="9">
        <f t="shared" si="29"/>
        <v>0.3</v>
      </c>
    </row>
    <row r="239" spans="1:5" ht="12.75">
      <c r="A239" s="1">
        <v>7</v>
      </c>
      <c r="B239" s="8">
        <v>6</v>
      </c>
      <c r="C239" s="1">
        <f t="shared" si="28"/>
        <v>15.24</v>
      </c>
      <c r="D239" s="8">
        <v>0.8</v>
      </c>
      <c r="E239" s="9">
        <f t="shared" si="29"/>
        <v>0.13333333333333333</v>
      </c>
    </row>
    <row r="240" spans="1:5" ht="12.75">
      <c r="A240" s="1">
        <v>8</v>
      </c>
      <c r="B240" s="8">
        <v>11.5</v>
      </c>
      <c r="C240" s="1">
        <f t="shared" si="28"/>
        <v>29.21</v>
      </c>
      <c r="D240" s="8">
        <v>3.5</v>
      </c>
      <c r="E240" s="9">
        <f t="shared" si="29"/>
        <v>0.30434782608695654</v>
      </c>
    </row>
    <row r="241" spans="1:5" ht="12.75">
      <c r="A241" s="1">
        <v>9</v>
      </c>
      <c r="B241" s="8">
        <v>12</v>
      </c>
      <c r="C241" s="1">
        <f t="shared" si="28"/>
        <v>30.48</v>
      </c>
      <c r="D241" s="8">
        <v>3.6</v>
      </c>
      <c r="E241" s="9">
        <f t="shared" si="29"/>
        <v>0.3</v>
      </c>
    </row>
    <row r="242" spans="1:5" ht="12.75">
      <c r="A242" s="1">
        <v>10</v>
      </c>
      <c r="B242" s="8">
        <v>10</v>
      </c>
      <c r="C242" s="1">
        <f t="shared" si="28"/>
        <v>25.4</v>
      </c>
      <c r="D242" s="8">
        <v>3</v>
      </c>
      <c r="E242" s="9">
        <f t="shared" si="29"/>
        <v>0.3</v>
      </c>
    </row>
    <row r="243" spans="1:5" ht="12.75">
      <c r="A243" s="2" t="s">
        <v>8</v>
      </c>
      <c r="B243" s="10">
        <f>AVERAGE(B233:B242)</f>
        <v>9.65</v>
      </c>
      <c r="C243" s="10">
        <f>AVERAGE(C233:C242)</f>
        <v>24.511000000000003</v>
      </c>
      <c r="D243" s="11">
        <f>AVERAGE(D233:D242)</f>
        <v>2.47</v>
      </c>
      <c r="E243" s="12">
        <f>AVERAGE(E233:E242)</f>
        <v>0.24749254049445862</v>
      </c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2"/>
      <c r="B247" s="10"/>
      <c r="C247" s="10"/>
      <c r="D247" s="11"/>
      <c r="E247" s="12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1"/>
      <c r="B252" s="8"/>
      <c r="C252" s="1"/>
      <c r="D252" s="8"/>
      <c r="E252" s="9"/>
    </row>
    <row r="253" spans="1:5" ht="12.75">
      <c r="A253" s="2"/>
      <c r="B253" s="10"/>
      <c r="C253" s="10"/>
      <c r="D253" s="11"/>
      <c r="E253" s="12"/>
    </row>
    <row r="255" spans="1:5" ht="12.75">
      <c r="A255" s="2"/>
      <c r="B255" s="2"/>
      <c r="C255" s="2"/>
      <c r="D255" s="2"/>
      <c r="E255" s="2"/>
    </row>
    <row r="256" spans="1:5" ht="12.75">
      <c r="A256" s="3"/>
      <c r="B256" s="4"/>
      <c r="C256" s="2"/>
      <c r="D256" s="2"/>
      <c r="E256" s="2"/>
    </row>
    <row r="258" spans="1:5" ht="12.75">
      <c r="A258" s="5"/>
      <c r="B258" s="6"/>
      <c r="C258" s="6"/>
      <c r="D258" s="7"/>
      <c r="E258" s="7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1"/>
      <c r="B268" s="8"/>
      <c r="C268" s="1"/>
      <c r="D268" s="8"/>
      <c r="E268" s="9"/>
    </row>
    <row r="269" spans="1:5" ht="12.75">
      <c r="A269" s="2"/>
      <c r="B269" s="10"/>
      <c r="C269" s="10"/>
      <c r="D269" s="11"/>
      <c r="E269" s="12"/>
    </row>
    <row r="271" spans="1:5" ht="12.75">
      <c r="A271" s="2"/>
      <c r="B271" s="2"/>
      <c r="C271" s="2"/>
      <c r="D271" s="2"/>
      <c r="E271" s="2"/>
    </row>
    <row r="272" spans="1:5" ht="12.75">
      <c r="A272" s="3"/>
      <c r="B272" s="4"/>
      <c r="C272" s="2"/>
      <c r="D272" s="2"/>
      <c r="E272" s="2"/>
    </row>
    <row r="274" spans="1:5" ht="12.75">
      <c r="A274" s="5"/>
      <c r="B274" s="6"/>
      <c r="C274" s="6"/>
      <c r="D274" s="7"/>
      <c r="E274" s="7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5" ht="12.75">
      <c r="A281" s="1"/>
      <c r="B281" s="8"/>
      <c r="C281" s="1"/>
      <c r="D281" s="8"/>
      <c r="E281" s="9"/>
    </row>
    <row r="282" spans="1:5" ht="12.75">
      <c r="A282" s="1"/>
      <c r="B282" s="8"/>
      <c r="C282" s="1"/>
      <c r="D282" s="8"/>
      <c r="E282" s="9"/>
    </row>
    <row r="283" spans="1:5" ht="12.75">
      <c r="A283" s="1"/>
      <c r="B283" s="8"/>
      <c r="C283" s="1"/>
      <c r="D283" s="8"/>
      <c r="E283" s="9"/>
    </row>
    <row r="284" spans="1:5" ht="12.75">
      <c r="A284" s="1"/>
      <c r="B284" s="8"/>
      <c r="C284" s="1"/>
      <c r="D284" s="8"/>
      <c r="E284" s="9"/>
    </row>
    <row r="285" spans="1:5" ht="12.75">
      <c r="A285" s="2"/>
      <c r="B285" s="10"/>
      <c r="C285" s="10"/>
      <c r="D285" s="11"/>
      <c r="E285" s="12"/>
    </row>
    <row r="287" spans="1:5" ht="12.75">
      <c r="A287" s="2"/>
      <c r="B287" s="2"/>
      <c r="C287" s="2"/>
      <c r="D287" s="2"/>
      <c r="E287" s="2"/>
    </row>
    <row r="288" spans="1:5" ht="12.75">
      <c r="A288" s="3"/>
      <c r="B288" s="4"/>
      <c r="C288" s="2"/>
      <c r="D288" s="2"/>
      <c r="E288" s="2"/>
    </row>
    <row r="290" spans="1:5" ht="12.75">
      <c r="A290" s="5"/>
      <c r="B290" s="6"/>
      <c r="C290" s="6"/>
      <c r="D290" s="7"/>
      <c r="E290" s="7"/>
    </row>
    <row r="291" spans="1:5" ht="12.75">
      <c r="A291" s="1"/>
      <c r="B291" s="8"/>
      <c r="C291" s="1"/>
      <c r="D291" s="8"/>
      <c r="E291" s="9"/>
    </row>
    <row r="292" spans="1:5" ht="12.75">
      <c r="A292" s="1"/>
      <c r="B292" s="8"/>
      <c r="C292" s="1"/>
      <c r="D292" s="8"/>
      <c r="E292" s="9"/>
    </row>
    <row r="293" spans="1:5" ht="12.75">
      <c r="A293" s="1"/>
      <c r="B293" s="8"/>
      <c r="C293" s="1"/>
      <c r="D293" s="8"/>
      <c r="E293" s="9"/>
    </row>
    <row r="294" spans="1:5" ht="12.75">
      <c r="A294" s="1"/>
      <c r="B294" s="8"/>
      <c r="C294" s="1"/>
      <c r="D294" s="8"/>
      <c r="E294" s="9"/>
    </row>
    <row r="295" spans="1:5" ht="12.75">
      <c r="A295" s="1"/>
      <c r="B295" s="8"/>
      <c r="C295" s="1"/>
      <c r="D295" s="8"/>
      <c r="E295" s="9"/>
    </row>
    <row r="296" spans="1:5" ht="12.75">
      <c r="A296" s="1"/>
      <c r="B296" s="8"/>
      <c r="C296" s="1"/>
      <c r="D296" s="8"/>
      <c r="E296" s="9"/>
    </row>
    <row r="297" spans="1:5" ht="12.75">
      <c r="A297" s="1"/>
      <c r="B297" s="8"/>
      <c r="C297" s="1"/>
      <c r="D297" s="8"/>
      <c r="E297" s="9"/>
    </row>
    <row r="298" spans="1:5" ht="12.75">
      <c r="A298" s="1"/>
      <c r="B298" s="8"/>
      <c r="C298" s="1"/>
      <c r="D298" s="8"/>
      <c r="E298" s="9"/>
    </row>
    <row r="299" spans="1:5" ht="12.75">
      <c r="A299" s="1"/>
      <c r="B299" s="8"/>
      <c r="C299" s="1"/>
      <c r="D299" s="8"/>
      <c r="E299" s="9"/>
    </row>
    <row r="300" spans="1:5" ht="12.75">
      <c r="A300" s="1"/>
      <c r="B300" s="8"/>
      <c r="C300" s="1"/>
      <c r="D300" s="8"/>
      <c r="E300" s="9"/>
    </row>
    <row r="301" spans="1:5" ht="12.75">
      <c r="A301" s="2"/>
      <c r="B301" s="10"/>
      <c r="C301" s="10"/>
      <c r="D301" s="11"/>
      <c r="E301" s="12"/>
    </row>
    <row r="303" spans="1:5" ht="12.75">
      <c r="A303" s="2"/>
      <c r="B303" s="2"/>
      <c r="C303" s="2"/>
      <c r="D303" s="2"/>
      <c r="E303" s="2"/>
    </row>
    <row r="304" spans="1:5" ht="12.75">
      <c r="A304" s="3"/>
      <c r="B304" s="4"/>
      <c r="C304" s="2"/>
      <c r="D304" s="2"/>
      <c r="E304" s="2"/>
    </row>
    <row r="306" spans="1:5" ht="12.75">
      <c r="A306" s="5"/>
      <c r="B306" s="6"/>
      <c r="C306" s="6"/>
      <c r="D306" s="7"/>
      <c r="E306" s="7"/>
    </row>
    <row r="307" spans="1:5" ht="12.75">
      <c r="A307" s="1"/>
      <c r="B307" s="8"/>
      <c r="C307" s="1"/>
      <c r="D307" s="8"/>
      <c r="E307" s="9"/>
    </row>
    <row r="308" spans="1:5" ht="12.75">
      <c r="A308" s="1"/>
      <c r="B308" s="8"/>
      <c r="C308" s="1"/>
      <c r="D308" s="8"/>
      <c r="E308" s="9"/>
    </row>
    <row r="309" spans="1:5" ht="12.75">
      <c r="A309" s="1"/>
      <c r="B309" s="8"/>
      <c r="C309" s="1"/>
      <c r="D309" s="8"/>
      <c r="E309" s="9"/>
    </row>
    <row r="310" spans="1:5" ht="12.75">
      <c r="A310" s="1"/>
      <c r="B310" s="8"/>
      <c r="C310" s="1"/>
      <c r="D310" s="8"/>
      <c r="E310" s="9"/>
    </row>
    <row r="311" spans="1:5" ht="12.75">
      <c r="A311" s="1"/>
      <c r="B311" s="8"/>
      <c r="C311" s="1"/>
      <c r="D311" s="8"/>
      <c r="E311" s="9"/>
    </row>
    <row r="312" spans="1:5" ht="12.75">
      <c r="A312" s="1"/>
      <c r="B312" s="8"/>
      <c r="C312" s="1"/>
      <c r="D312" s="8"/>
      <c r="E312" s="9"/>
    </row>
    <row r="313" spans="1:5" ht="12.75">
      <c r="A313" s="1"/>
      <c r="B313" s="8"/>
      <c r="C313" s="1"/>
      <c r="D313" s="8"/>
      <c r="E313" s="9"/>
    </row>
    <row r="314" spans="1:5" ht="12.75">
      <c r="A314" s="1"/>
      <c r="B314" s="8"/>
      <c r="C314" s="1"/>
      <c r="D314" s="8"/>
      <c r="E314" s="9"/>
    </row>
    <row r="315" spans="1:5" ht="12.75">
      <c r="A315" s="1"/>
      <c r="B315" s="8"/>
      <c r="C315" s="1"/>
      <c r="D315" s="8"/>
      <c r="E315" s="9"/>
    </row>
    <row r="316" spans="1:5" ht="12.75">
      <c r="A316" s="1"/>
      <c r="B316" s="8"/>
      <c r="C316" s="1"/>
      <c r="D316" s="8"/>
      <c r="E316" s="9"/>
    </row>
    <row r="317" spans="1:5" ht="12.75">
      <c r="A317" s="2"/>
      <c r="B317" s="10"/>
      <c r="C317" s="10"/>
      <c r="D317" s="11"/>
      <c r="E317" s="12"/>
    </row>
    <row r="319" spans="1:5" ht="12.75">
      <c r="A319" s="2"/>
      <c r="B319" s="2"/>
      <c r="C319" s="2"/>
      <c r="D319" s="2"/>
      <c r="E319" s="2"/>
    </row>
    <row r="320" spans="1:5" ht="12.75">
      <c r="A320" s="3"/>
      <c r="B320" s="4"/>
      <c r="C320" s="2"/>
      <c r="D320" s="2"/>
      <c r="E320" s="2"/>
    </row>
    <row r="322" spans="1:5" ht="12.75">
      <c r="A322" s="5"/>
      <c r="B322" s="6"/>
      <c r="C322" s="6"/>
      <c r="D322" s="7"/>
      <c r="E322" s="7"/>
    </row>
    <row r="323" spans="1:5" ht="12.75">
      <c r="A323" s="1"/>
      <c r="B323" s="8"/>
      <c r="C323" s="1"/>
      <c r="D323" s="8"/>
      <c r="E323" s="9"/>
    </row>
    <row r="324" spans="1:5" ht="12.75">
      <c r="A324" s="1"/>
      <c r="B324" s="8"/>
      <c r="C324" s="1"/>
      <c r="D324" s="8"/>
      <c r="E324" s="9"/>
    </row>
    <row r="325" spans="1:5" ht="12.75">
      <c r="A325" s="1"/>
      <c r="B325" s="8"/>
      <c r="C325" s="1"/>
      <c r="D325" s="8"/>
      <c r="E325" s="9"/>
    </row>
    <row r="326" spans="1:5" ht="12.75">
      <c r="A326" s="1"/>
      <c r="B326" s="8"/>
      <c r="C326" s="1"/>
      <c r="D326" s="8"/>
      <c r="E326" s="9"/>
    </row>
    <row r="327" spans="1:5" ht="12.75">
      <c r="A327" s="1"/>
      <c r="B327" s="8"/>
      <c r="C327" s="1"/>
      <c r="D327" s="8"/>
      <c r="E327" s="9"/>
    </row>
    <row r="328" spans="1:5" ht="12.75">
      <c r="A328" s="1"/>
      <c r="B328" s="8"/>
      <c r="C328" s="1"/>
      <c r="D328" s="8"/>
      <c r="E328" s="9"/>
    </row>
    <row r="329" spans="1:5" ht="12.75">
      <c r="A329" s="1"/>
      <c r="B329" s="8"/>
      <c r="C329" s="1"/>
      <c r="D329" s="8"/>
      <c r="E329" s="9"/>
    </row>
    <row r="330" spans="1:5" ht="12.75">
      <c r="A330" s="1"/>
      <c r="B330" s="8"/>
      <c r="C330" s="1"/>
      <c r="D330" s="8"/>
      <c r="E330" s="9"/>
    </row>
    <row r="331" spans="1:5" ht="12.75">
      <c r="A331" s="1"/>
      <c r="B331" s="8"/>
      <c r="C331" s="1"/>
      <c r="D331" s="8"/>
      <c r="E331" s="9"/>
    </row>
    <row r="332" spans="1:5" ht="12.75">
      <c r="A332" s="1"/>
      <c r="B332" s="8"/>
      <c r="C332" s="1"/>
      <c r="D332" s="8"/>
      <c r="E332" s="9"/>
    </row>
    <row r="333" spans="1:5" ht="12.75">
      <c r="A333" s="2"/>
      <c r="B333" s="10"/>
      <c r="C333" s="10"/>
      <c r="D333" s="11"/>
      <c r="E333" s="12"/>
    </row>
    <row r="335" spans="1:5" ht="12.75">
      <c r="A335" s="2"/>
      <c r="B335" s="2"/>
      <c r="C335" s="2"/>
      <c r="D335" s="2"/>
      <c r="E335" s="2"/>
    </row>
    <row r="336" spans="1:5" ht="12.75">
      <c r="A336" s="3"/>
      <c r="B336" s="4"/>
      <c r="C336" s="2"/>
      <c r="D336" s="2"/>
      <c r="E336" s="2"/>
    </row>
    <row r="338" spans="1:5" ht="12.75">
      <c r="A338" s="5"/>
      <c r="B338" s="6"/>
      <c r="C338" s="6"/>
      <c r="D338" s="7"/>
      <c r="E338" s="7"/>
    </row>
    <row r="339" spans="1:5" ht="12.75">
      <c r="A339" s="1"/>
      <c r="B339" s="8"/>
      <c r="C339" s="1"/>
      <c r="D339" s="8"/>
      <c r="E339" s="9"/>
    </row>
    <row r="340" spans="1:5" ht="12.75">
      <c r="A340" s="1"/>
      <c r="B340" s="8"/>
      <c r="C340" s="1"/>
      <c r="D340" s="8"/>
      <c r="E340" s="9"/>
    </row>
    <row r="341" spans="1:5" ht="12.75">
      <c r="A341" s="1"/>
      <c r="B341" s="8"/>
      <c r="C341" s="1"/>
      <c r="D341" s="8"/>
      <c r="E341" s="9"/>
    </row>
    <row r="342" spans="1:5" ht="12.75">
      <c r="A342" s="1"/>
      <c r="B342" s="8"/>
      <c r="C342" s="1"/>
      <c r="D342" s="8"/>
      <c r="E342" s="9"/>
    </row>
    <row r="343" spans="1:5" ht="12.75">
      <c r="A343" s="1"/>
      <c r="B343" s="8"/>
      <c r="C343" s="1"/>
      <c r="D343" s="8"/>
      <c r="E343" s="9"/>
    </row>
    <row r="344" spans="1:5" ht="12.75">
      <c r="A344" s="1"/>
      <c r="B344" s="8"/>
      <c r="C344" s="1"/>
      <c r="D344" s="8"/>
      <c r="E344" s="9"/>
    </row>
    <row r="345" spans="1:5" ht="12.75">
      <c r="A345" s="1"/>
      <c r="B345" s="8"/>
      <c r="C345" s="1"/>
      <c r="D345" s="8"/>
      <c r="E345" s="9"/>
    </row>
    <row r="346" spans="1:5" ht="12.75">
      <c r="A346" s="1"/>
      <c r="B346" s="8"/>
      <c r="C346" s="1"/>
      <c r="D346" s="8"/>
      <c r="E346" s="9"/>
    </row>
    <row r="347" spans="1:5" ht="12.75">
      <c r="A347" s="1"/>
      <c r="B347" s="8"/>
      <c r="C347" s="1"/>
      <c r="D347" s="8"/>
      <c r="E347" s="9"/>
    </row>
    <row r="348" spans="1:5" ht="12.75">
      <c r="A348" s="1"/>
      <c r="B348" s="8"/>
      <c r="C348" s="1"/>
      <c r="D348" s="8"/>
      <c r="E348" s="9"/>
    </row>
    <row r="349" spans="1:5" ht="12.75">
      <c r="A349" s="2"/>
      <c r="B349" s="10"/>
      <c r="C349" s="10"/>
      <c r="D349" s="11"/>
      <c r="E349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L96"/>
  <sheetViews>
    <sheetView workbookViewId="0" topLeftCell="A70">
      <selection activeCell="E93" sqref="E93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32</v>
      </c>
      <c r="D4" s="2"/>
      <c r="E4" s="2"/>
      <c r="F4" t="s">
        <v>28</v>
      </c>
    </row>
    <row r="5" spans="1:5" ht="12.75">
      <c r="A5" s="3" t="s">
        <v>2</v>
      </c>
      <c r="B5" s="4">
        <v>33650</v>
      </c>
      <c r="C5" s="2"/>
      <c r="D5" s="2" t="s">
        <v>3</v>
      </c>
      <c r="E5" s="2" t="s">
        <v>33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7</v>
      </c>
      <c r="C8" s="1">
        <f aca="true" t="shared" si="0" ref="C8:C17">B8*2.54</f>
        <v>17.78</v>
      </c>
      <c r="D8" s="8">
        <v>0.8</v>
      </c>
      <c r="E8" s="9">
        <f aca="true" t="shared" si="1" ref="E8:E17">D8/B8</f>
        <v>0.1142857142857143</v>
      </c>
    </row>
    <row r="9" spans="1:5" ht="12.75">
      <c r="A9" s="1">
        <v>2</v>
      </c>
      <c r="B9" s="8">
        <v>8</v>
      </c>
      <c r="C9" s="1">
        <f t="shared" si="0"/>
        <v>20.32</v>
      </c>
      <c r="D9" s="8">
        <v>1.2</v>
      </c>
      <c r="E9" s="9">
        <f t="shared" si="1"/>
        <v>0.15</v>
      </c>
    </row>
    <row r="10" spans="1:5" ht="12.75">
      <c r="A10" s="1">
        <v>3</v>
      </c>
      <c r="B10" s="8">
        <v>7</v>
      </c>
      <c r="C10" s="1">
        <f t="shared" si="0"/>
        <v>17.78</v>
      </c>
      <c r="D10" s="8">
        <v>1.1</v>
      </c>
      <c r="E10" s="9">
        <f t="shared" si="1"/>
        <v>0.15714285714285717</v>
      </c>
    </row>
    <row r="11" spans="1:5" ht="12.75">
      <c r="A11" s="1">
        <v>4</v>
      </c>
      <c r="B11" s="8">
        <v>5</v>
      </c>
      <c r="C11" s="1">
        <f t="shared" si="0"/>
        <v>12.7</v>
      </c>
      <c r="D11" s="8">
        <v>0.8</v>
      </c>
      <c r="E11" s="9">
        <f t="shared" si="1"/>
        <v>0.16</v>
      </c>
    </row>
    <row r="12" spans="1:5" ht="12.75">
      <c r="A12" s="1">
        <v>5</v>
      </c>
      <c r="B12" s="8">
        <v>7</v>
      </c>
      <c r="C12" s="1">
        <f t="shared" si="0"/>
        <v>17.78</v>
      </c>
      <c r="D12" s="8">
        <v>1.3</v>
      </c>
      <c r="E12" s="9">
        <f t="shared" si="1"/>
        <v>0.18571428571428572</v>
      </c>
    </row>
    <row r="13" spans="1:5" ht="12.75">
      <c r="A13" s="1">
        <v>6</v>
      </c>
      <c r="B13" s="8">
        <v>7</v>
      </c>
      <c r="C13" s="1">
        <f t="shared" si="0"/>
        <v>17.78</v>
      </c>
      <c r="D13" s="8">
        <v>1.2</v>
      </c>
      <c r="E13" s="9">
        <f t="shared" si="1"/>
        <v>0.17142857142857143</v>
      </c>
    </row>
    <row r="14" spans="1:5" ht="12.75">
      <c r="A14" s="1">
        <v>7</v>
      </c>
      <c r="B14" s="8">
        <v>6</v>
      </c>
      <c r="C14" s="1">
        <f t="shared" si="0"/>
        <v>15.24</v>
      </c>
      <c r="D14" s="8">
        <v>0.9</v>
      </c>
      <c r="E14" s="9">
        <f t="shared" si="1"/>
        <v>0.15</v>
      </c>
    </row>
    <row r="15" spans="1:5" ht="12.75">
      <c r="A15" s="1">
        <v>8</v>
      </c>
      <c r="B15" s="8">
        <v>6</v>
      </c>
      <c r="C15" s="1">
        <f t="shared" si="0"/>
        <v>15.24</v>
      </c>
      <c r="D15" s="8">
        <v>0.8</v>
      </c>
      <c r="E15" s="9">
        <f t="shared" si="1"/>
        <v>0.13333333333333333</v>
      </c>
    </row>
    <row r="16" spans="1:5" ht="12.75">
      <c r="A16" s="1">
        <v>9</v>
      </c>
      <c r="B16" s="8">
        <v>6</v>
      </c>
      <c r="C16" s="1">
        <f t="shared" si="0"/>
        <v>15.24</v>
      </c>
      <c r="D16" s="8">
        <v>0.8</v>
      </c>
      <c r="E16" s="9">
        <f t="shared" si="1"/>
        <v>0.13333333333333333</v>
      </c>
    </row>
    <row r="17" spans="1:5" ht="12.75">
      <c r="A17" s="1">
        <v>10</v>
      </c>
      <c r="B17" s="8">
        <v>8</v>
      </c>
      <c r="C17" s="1">
        <f t="shared" si="0"/>
        <v>20.32</v>
      </c>
      <c r="D17" s="8">
        <v>1.1</v>
      </c>
      <c r="E17" s="9">
        <f t="shared" si="1"/>
        <v>0.1375</v>
      </c>
    </row>
    <row r="18" spans="1:5" ht="12.75">
      <c r="A18" s="2" t="s">
        <v>8</v>
      </c>
      <c r="B18" s="10">
        <f>AVERAGE(B8:B17)</f>
        <v>6.7</v>
      </c>
      <c r="C18" s="10">
        <f>AVERAGE(C8:C17)</f>
        <v>17.018</v>
      </c>
      <c r="D18" s="11">
        <f>AVERAGE(D8:D17)</f>
        <v>1.0000000000000002</v>
      </c>
      <c r="E18" s="12">
        <f>AVERAGE(E8:E17)</f>
        <v>0.1492738095238095</v>
      </c>
    </row>
    <row r="19" spans="1:5" ht="12.75">
      <c r="A19" s="2"/>
      <c r="B19" s="10"/>
      <c r="C19" s="10"/>
      <c r="D19" s="11"/>
      <c r="E19" s="12"/>
    </row>
    <row r="20" spans="1:6" ht="12.75">
      <c r="A20" s="2" t="s">
        <v>0</v>
      </c>
      <c r="B20" s="2"/>
      <c r="C20" s="2" t="s">
        <v>72</v>
      </c>
      <c r="D20" s="2"/>
      <c r="E20" s="2"/>
      <c r="F20" t="s">
        <v>63</v>
      </c>
    </row>
    <row r="21" spans="1:5" ht="12.75">
      <c r="A21" s="3" t="s">
        <v>2</v>
      </c>
      <c r="B21" s="4">
        <v>33721</v>
      </c>
      <c r="C21" s="2"/>
      <c r="D21" s="2" t="s">
        <v>3</v>
      </c>
      <c r="E21" s="2"/>
    </row>
    <row r="23" spans="1:10" ht="12.75">
      <c r="A23" s="5"/>
      <c r="B23" s="6" t="s">
        <v>4</v>
      </c>
      <c r="C23" s="6" t="s">
        <v>5</v>
      </c>
      <c r="D23" s="7" t="s">
        <v>6</v>
      </c>
      <c r="E23" s="7" t="s">
        <v>7</v>
      </c>
      <c r="G23" s="19" t="s">
        <v>71</v>
      </c>
      <c r="H23" s="20"/>
      <c r="I23" s="20"/>
      <c r="J23" s="20"/>
    </row>
    <row r="24" spans="1:10" ht="12.75">
      <c r="A24" s="1">
        <v>1</v>
      </c>
      <c r="B24" s="8">
        <v>11</v>
      </c>
      <c r="C24" s="18">
        <f aca="true" t="shared" si="2" ref="C24:C43">B24*2.54</f>
        <v>27.94</v>
      </c>
      <c r="D24" s="8">
        <v>2.3</v>
      </c>
      <c r="E24" s="9">
        <f aca="true" t="shared" si="3" ref="E24:E43">D24/B24</f>
        <v>0.20909090909090908</v>
      </c>
      <c r="G24" s="21">
        <v>13</v>
      </c>
      <c r="H24" s="21">
        <v>13.5</v>
      </c>
      <c r="I24" s="21">
        <v>14.75</v>
      </c>
      <c r="J24" s="21">
        <v>14.5</v>
      </c>
    </row>
    <row r="25" spans="1:10" ht="12.75">
      <c r="A25" s="1">
        <v>2</v>
      </c>
      <c r="B25" s="8">
        <v>12</v>
      </c>
      <c r="C25" s="18">
        <f t="shared" si="2"/>
        <v>30.48</v>
      </c>
      <c r="D25" s="8">
        <v>3.3</v>
      </c>
      <c r="E25" s="9">
        <f t="shared" si="3"/>
        <v>0.27499999999999997</v>
      </c>
      <c r="G25" s="21">
        <v>13.5</v>
      </c>
      <c r="H25" s="21">
        <v>14.25</v>
      </c>
      <c r="I25" s="21">
        <v>11.25</v>
      </c>
      <c r="J25" s="21">
        <v>13</v>
      </c>
    </row>
    <row r="26" spans="1:10" ht="12.75">
      <c r="A26" s="1">
        <v>3</v>
      </c>
      <c r="B26" s="8">
        <v>13</v>
      </c>
      <c r="C26" s="18">
        <f t="shared" si="2"/>
        <v>33.02</v>
      </c>
      <c r="D26" s="8">
        <v>3.25</v>
      </c>
      <c r="E26" s="9">
        <f t="shared" si="3"/>
        <v>0.25</v>
      </c>
      <c r="G26" s="21">
        <v>14.75</v>
      </c>
      <c r="H26" s="21">
        <v>14</v>
      </c>
      <c r="I26" s="21">
        <v>13.75</v>
      </c>
      <c r="J26" s="21">
        <v>13.5</v>
      </c>
    </row>
    <row r="27" spans="1:10" ht="12.75">
      <c r="A27" s="1">
        <v>4</v>
      </c>
      <c r="B27" s="8">
        <v>12.5</v>
      </c>
      <c r="C27" s="18">
        <f t="shared" si="2"/>
        <v>31.75</v>
      </c>
      <c r="D27" s="8">
        <v>3</v>
      </c>
      <c r="E27" s="9">
        <f t="shared" si="3"/>
        <v>0.24</v>
      </c>
      <c r="G27" s="21">
        <v>10.25</v>
      </c>
      <c r="H27" s="21">
        <v>12</v>
      </c>
      <c r="I27" s="21">
        <v>13.25</v>
      </c>
      <c r="J27" s="21">
        <v>13.25</v>
      </c>
    </row>
    <row r="28" spans="1:10" ht="12.75">
      <c r="A28" s="1">
        <v>5</v>
      </c>
      <c r="B28" s="8">
        <v>14.75</v>
      </c>
      <c r="C28" s="18">
        <f t="shared" si="2"/>
        <v>37.465</v>
      </c>
      <c r="D28" s="8">
        <v>4.5</v>
      </c>
      <c r="E28" s="9">
        <f t="shared" si="3"/>
        <v>0.3050847457627119</v>
      </c>
      <c r="G28" s="21">
        <v>3.5</v>
      </c>
      <c r="H28" s="21">
        <v>13.5</v>
      </c>
      <c r="I28" s="21">
        <v>11.5</v>
      </c>
      <c r="J28" s="21">
        <v>9.75</v>
      </c>
    </row>
    <row r="29" spans="1:10" ht="12.75">
      <c r="A29" s="1">
        <v>6</v>
      </c>
      <c r="B29" s="8">
        <v>12.75</v>
      </c>
      <c r="C29" s="18">
        <f t="shared" si="2"/>
        <v>32.385</v>
      </c>
      <c r="D29" s="8">
        <v>2.2</v>
      </c>
      <c r="E29" s="9">
        <f t="shared" si="3"/>
        <v>0.17254901960784316</v>
      </c>
      <c r="G29" s="21">
        <v>12.25</v>
      </c>
      <c r="H29" s="21">
        <v>14.5</v>
      </c>
      <c r="I29" s="21">
        <v>10.75</v>
      </c>
      <c r="J29" s="21">
        <v>11.5</v>
      </c>
    </row>
    <row r="30" spans="1:10" ht="12.75">
      <c r="A30" s="1">
        <v>7</v>
      </c>
      <c r="B30" s="8">
        <v>9</v>
      </c>
      <c r="C30" s="18">
        <f t="shared" si="2"/>
        <v>22.86</v>
      </c>
      <c r="D30" s="8">
        <v>1.05</v>
      </c>
      <c r="E30" s="9">
        <f t="shared" si="3"/>
        <v>0.11666666666666667</v>
      </c>
      <c r="G30" s="21">
        <v>9.25</v>
      </c>
      <c r="H30" s="21">
        <v>9.5</v>
      </c>
      <c r="I30" s="21">
        <v>9.25</v>
      </c>
      <c r="J30" s="21">
        <v>9</v>
      </c>
    </row>
    <row r="31" spans="1:10" ht="12.75">
      <c r="A31" s="1">
        <v>8</v>
      </c>
      <c r="B31" s="8">
        <v>7</v>
      </c>
      <c r="C31" s="18">
        <f t="shared" si="2"/>
        <v>17.78</v>
      </c>
      <c r="D31" s="8">
        <v>1.25</v>
      </c>
      <c r="E31" s="9">
        <f t="shared" si="3"/>
        <v>0.17857142857142858</v>
      </c>
      <c r="G31" s="21">
        <v>9.5</v>
      </c>
      <c r="H31" s="21">
        <v>7</v>
      </c>
      <c r="I31" s="21">
        <v>8</v>
      </c>
      <c r="J31" s="21">
        <v>9.75</v>
      </c>
    </row>
    <row r="32" spans="1:10" ht="12.75">
      <c r="A32" s="1">
        <v>9</v>
      </c>
      <c r="B32" s="8">
        <v>7.5</v>
      </c>
      <c r="C32" s="18">
        <f t="shared" si="2"/>
        <v>19.05</v>
      </c>
      <c r="D32" s="8">
        <v>2.1</v>
      </c>
      <c r="E32" s="9">
        <f t="shared" si="3"/>
        <v>0.28</v>
      </c>
      <c r="G32" s="21">
        <v>8.5</v>
      </c>
      <c r="H32" s="21">
        <v>8.5</v>
      </c>
      <c r="I32" s="21">
        <v>11</v>
      </c>
      <c r="J32" s="21">
        <v>12.25</v>
      </c>
    </row>
    <row r="33" spans="1:10" ht="12.75">
      <c r="A33" s="1">
        <v>10</v>
      </c>
      <c r="B33" s="8">
        <v>6.75</v>
      </c>
      <c r="C33" s="18">
        <f t="shared" si="2"/>
        <v>17.145</v>
      </c>
      <c r="D33" s="8">
        <v>1.15</v>
      </c>
      <c r="E33" s="9">
        <f t="shared" si="3"/>
        <v>0.17037037037037037</v>
      </c>
      <c r="G33" s="21">
        <v>9</v>
      </c>
      <c r="H33" s="21">
        <v>9.5</v>
      </c>
      <c r="I33" s="21">
        <v>12.75</v>
      </c>
      <c r="J33" s="21">
        <v>13</v>
      </c>
    </row>
    <row r="34" spans="1:5" ht="12.75">
      <c r="A34" s="1">
        <v>11</v>
      </c>
      <c r="B34" s="8">
        <v>15</v>
      </c>
      <c r="C34" s="18">
        <f t="shared" si="2"/>
        <v>38.1</v>
      </c>
      <c r="D34" s="8">
        <v>3.15</v>
      </c>
      <c r="E34" s="9">
        <f t="shared" si="3"/>
        <v>0.21</v>
      </c>
    </row>
    <row r="35" spans="1:10" ht="12.75">
      <c r="A35" s="1">
        <v>12</v>
      </c>
      <c r="B35" s="8">
        <v>13.5</v>
      </c>
      <c r="C35" s="18">
        <f t="shared" si="2"/>
        <v>34.29</v>
      </c>
      <c r="D35" s="8">
        <v>2.4</v>
      </c>
      <c r="E35" s="9">
        <f t="shared" si="3"/>
        <v>0.17777777777777778</v>
      </c>
      <c r="G35" s="19" t="s">
        <v>68</v>
      </c>
      <c r="H35" s="20"/>
      <c r="I35" s="18">
        <f>AVERAGE(G24:J33)</f>
        <v>11.3875</v>
      </c>
      <c r="J35" t="s">
        <v>73</v>
      </c>
    </row>
    <row r="36" spans="1:5" ht="12.75">
      <c r="A36" s="1">
        <v>13</v>
      </c>
      <c r="B36" s="8">
        <v>13.5</v>
      </c>
      <c r="C36" s="18">
        <f t="shared" si="2"/>
        <v>34.29</v>
      </c>
      <c r="D36" s="8">
        <v>2.8</v>
      </c>
      <c r="E36" s="9">
        <f t="shared" si="3"/>
        <v>0.2074074074074074</v>
      </c>
    </row>
    <row r="37" spans="1:5" ht="12.75">
      <c r="A37" s="1">
        <v>14</v>
      </c>
      <c r="B37" s="8">
        <v>11.75</v>
      </c>
      <c r="C37" s="18">
        <f t="shared" si="2"/>
        <v>29.845</v>
      </c>
      <c r="D37" s="8">
        <v>2.6</v>
      </c>
      <c r="E37" s="9">
        <f t="shared" si="3"/>
        <v>0.22127659574468087</v>
      </c>
    </row>
    <row r="38" spans="1:5" ht="12.75">
      <c r="A38" s="1">
        <v>15</v>
      </c>
      <c r="B38" s="8">
        <v>11</v>
      </c>
      <c r="C38" s="18">
        <f t="shared" si="2"/>
        <v>27.94</v>
      </c>
      <c r="D38" s="8">
        <v>1.75</v>
      </c>
      <c r="E38" s="9">
        <f t="shared" si="3"/>
        <v>0.1590909090909091</v>
      </c>
    </row>
    <row r="39" spans="1:5" ht="12.75">
      <c r="A39" s="1">
        <v>16</v>
      </c>
      <c r="B39" s="8">
        <v>12</v>
      </c>
      <c r="C39" s="18">
        <f t="shared" si="2"/>
        <v>30.48</v>
      </c>
      <c r="D39" s="8">
        <v>3.1</v>
      </c>
      <c r="E39" s="9">
        <f t="shared" si="3"/>
        <v>0.25833333333333336</v>
      </c>
    </row>
    <row r="40" spans="1:5" ht="12.75">
      <c r="A40" s="1">
        <v>17</v>
      </c>
      <c r="B40" s="8">
        <v>9</v>
      </c>
      <c r="C40" s="18">
        <f t="shared" si="2"/>
        <v>22.86</v>
      </c>
      <c r="D40" s="8">
        <v>1.6</v>
      </c>
      <c r="E40" s="9">
        <f t="shared" si="3"/>
        <v>0.17777777777777778</v>
      </c>
    </row>
    <row r="41" spans="1:5" ht="12.75">
      <c r="A41" s="1">
        <v>18</v>
      </c>
      <c r="B41" s="8">
        <v>10.5</v>
      </c>
      <c r="C41" s="18">
        <f t="shared" si="2"/>
        <v>26.67</v>
      </c>
      <c r="D41" s="8">
        <v>2.2</v>
      </c>
      <c r="E41" s="9">
        <f t="shared" si="3"/>
        <v>0.20952380952380953</v>
      </c>
    </row>
    <row r="42" spans="1:5" ht="12.75">
      <c r="A42" s="1">
        <v>19</v>
      </c>
      <c r="B42" s="8">
        <v>11.5</v>
      </c>
      <c r="C42" s="18">
        <f t="shared" si="2"/>
        <v>29.21</v>
      </c>
      <c r="D42" s="8">
        <v>2.95</v>
      </c>
      <c r="E42" s="9">
        <f t="shared" si="3"/>
        <v>0.2565217391304348</v>
      </c>
    </row>
    <row r="43" spans="1:5" ht="12.75">
      <c r="A43" s="1">
        <v>20</v>
      </c>
      <c r="B43" s="8">
        <v>14</v>
      </c>
      <c r="C43" s="18">
        <f t="shared" si="2"/>
        <v>35.56</v>
      </c>
      <c r="D43" s="8">
        <v>3.05</v>
      </c>
      <c r="E43" s="9">
        <f t="shared" si="3"/>
        <v>0.21785714285714283</v>
      </c>
    </row>
    <row r="44" spans="1:5" ht="12.75">
      <c r="A44" s="2" t="s">
        <v>8</v>
      </c>
      <c r="B44" s="10">
        <f>AVERAGE(B24:B43)</f>
        <v>11.4</v>
      </c>
      <c r="C44" s="11">
        <f>AVERAGE(C24:C43)</f>
        <v>28.956000000000007</v>
      </c>
      <c r="D44" s="10">
        <f>AVERAGE(D24:D43)</f>
        <v>2.4850000000000003</v>
      </c>
      <c r="E44" s="12">
        <f>AVERAGE(E24:E43)</f>
        <v>0.2146449816356601</v>
      </c>
    </row>
    <row r="45" spans="4:6" ht="12.75">
      <c r="D45" s="22" t="s">
        <v>70</v>
      </c>
      <c r="E45" s="23"/>
      <c r="F45" s="10">
        <f>I35*E44</f>
        <v>2.4442697283760793</v>
      </c>
    </row>
    <row r="47" spans="1:6" ht="12.75">
      <c r="A47" s="2" t="s">
        <v>0</v>
      </c>
      <c r="B47" s="2"/>
      <c r="C47" s="2" t="s">
        <v>32</v>
      </c>
      <c r="D47" s="2"/>
      <c r="E47" s="2"/>
      <c r="F47" t="s">
        <v>28</v>
      </c>
    </row>
    <row r="48" spans="1:5" ht="12.75">
      <c r="A48" s="3" t="s">
        <v>2</v>
      </c>
      <c r="B48" s="4">
        <v>33739</v>
      </c>
      <c r="C48" s="2"/>
      <c r="D48" s="2" t="s">
        <v>3</v>
      </c>
      <c r="E48" s="2" t="s">
        <v>34</v>
      </c>
    </row>
    <row r="50" spans="1:5" ht="12.75">
      <c r="A50" s="5"/>
      <c r="B50" s="6" t="s">
        <v>4</v>
      </c>
      <c r="C50" s="6" t="s">
        <v>5</v>
      </c>
      <c r="D50" s="7" t="s">
        <v>6</v>
      </c>
      <c r="E50" s="7" t="s">
        <v>7</v>
      </c>
    </row>
    <row r="51" spans="1:5" ht="12.75">
      <c r="A51" s="1">
        <v>1</v>
      </c>
      <c r="B51" s="8">
        <v>10</v>
      </c>
      <c r="C51" s="1">
        <f aca="true" t="shared" si="4" ref="C51:C60">B51*2.54</f>
        <v>25.4</v>
      </c>
      <c r="D51" s="8">
        <v>2.6</v>
      </c>
      <c r="E51" s="9">
        <f aca="true" t="shared" si="5" ref="E51:E60">D51/B51</f>
        <v>0.26</v>
      </c>
    </row>
    <row r="52" spans="1:5" ht="12.75">
      <c r="A52" s="1">
        <v>2</v>
      </c>
      <c r="B52" s="8">
        <v>12.5</v>
      </c>
      <c r="C52" s="1">
        <f t="shared" si="4"/>
        <v>31.75</v>
      </c>
      <c r="D52" s="8">
        <v>3.6</v>
      </c>
      <c r="E52" s="9">
        <f t="shared" si="5"/>
        <v>0.28800000000000003</v>
      </c>
    </row>
    <row r="53" spans="1:5" ht="12.75">
      <c r="A53" s="1">
        <v>3</v>
      </c>
      <c r="B53" s="8">
        <v>8</v>
      </c>
      <c r="C53" s="1">
        <f t="shared" si="4"/>
        <v>20.32</v>
      </c>
      <c r="D53" s="8">
        <v>1.8</v>
      </c>
      <c r="E53" s="9">
        <f t="shared" si="5"/>
        <v>0.225</v>
      </c>
    </row>
    <row r="54" spans="1:5" ht="12.75">
      <c r="A54" s="1">
        <v>4</v>
      </c>
      <c r="B54" s="8">
        <v>8</v>
      </c>
      <c r="C54" s="1">
        <f t="shared" si="4"/>
        <v>20.32</v>
      </c>
      <c r="D54" s="8">
        <v>1.5</v>
      </c>
      <c r="E54" s="9">
        <f t="shared" si="5"/>
        <v>0.1875</v>
      </c>
    </row>
    <row r="55" spans="1:5" ht="12.75">
      <c r="A55" s="1">
        <v>5</v>
      </c>
      <c r="B55" s="8">
        <v>9</v>
      </c>
      <c r="C55" s="1">
        <f t="shared" si="4"/>
        <v>22.86</v>
      </c>
      <c r="D55" s="8">
        <v>2.3</v>
      </c>
      <c r="E55" s="9">
        <f t="shared" si="5"/>
        <v>0.25555555555555554</v>
      </c>
    </row>
    <row r="56" spans="1:5" ht="12.75">
      <c r="A56" s="1">
        <v>6</v>
      </c>
      <c r="B56" s="8">
        <v>10</v>
      </c>
      <c r="C56" s="1">
        <f t="shared" si="4"/>
        <v>25.4</v>
      </c>
      <c r="D56" s="8">
        <v>3</v>
      </c>
      <c r="E56" s="9">
        <f t="shared" si="5"/>
        <v>0.3</v>
      </c>
    </row>
    <row r="57" spans="1:5" ht="12.75">
      <c r="A57" s="1">
        <v>7</v>
      </c>
      <c r="B57" s="8">
        <v>11.5</v>
      </c>
      <c r="C57" s="1">
        <f t="shared" si="4"/>
        <v>29.21</v>
      </c>
      <c r="D57" s="8">
        <v>4.4</v>
      </c>
      <c r="E57" s="9">
        <f t="shared" si="5"/>
        <v>0.3826086956521739</v>
      </c>
    </row>
    <row r="58" spans="1:5" ht="12.75">
      <c r="A58" s="1">
        <v>8</v>
      </c>
      <c r="B58" s="8">
        <v>12</v>
      </c>
      <c r="C58" s="1">
        <f t="shared" si="4"/>
        <v>30.48</v>
      </c>
      <c r="D58" s="8">
        <v>3.8</v>
      </c>
      <c r="E58" s="9">
        <f t="shared" si="5"/>
        <v>0.31666666666666665</v>
      </c>
    </row>
    <row r="59" spans="1:5" ht="12.75">
      <c r="A59" s="1">
        <v>9</v>
      </c>
      <c r="B59" s="8">
        <v>12.5</v>
      </c>
      <c r="C59" s="1">
        <f t="shared" si="4"/>
        <v>31.75</v>
      </c>
      <c r="D59" s="8">
        <v>4</v>
      </c>
      <c r="E59" s="9">
        <f t="shared" si="5"/>
        <v>0.32</v>
      </c>
    </row>
    <row r="60" spans="1:5" ht="12.75">
      <c r="A60" s="1">
        <v>10</v>
      </c>
      <c r="B60" s="8">
        <v>13</v>
      </c>
      <c r="C60" s="1">
        <f t="shared" si="4"/>
        <v>33.02</v>
      </c>
      <c r="D60" s="8">
        <v>4.5</v>
      </c>
      <c r="E60" s="9">
        <f t="shared" si="5"/>
        <v>0.34615384615384615</v>
      </c>
    </row>
    <row r="61" spans="1:5" ht="12.75">
      <c r="A61" s="2" t="s">
        <v>8</v>
      </c>
      <c r="B61" s="10">
        <f>AVERAGE(B51:B60)</f>
        <v>10.65</v>
      </c>
      <c r="C61" s="10">
        <f>AVERAGE(C51:C60)</f>
        <v>27.051</v>
      </c>
      <c r="D61" s="11">
        <f>AVERAGE(D51:D60)</f>
        <v>3.1500000000000004</v>
      </c>
      <c r="E61" s="12">
        <f>AVERAGE(E51:E60)</f>
        <v>0.28814847640282426</v>
      </c>
    </row>
    <row r="62" spans="1:5" ht="12.75">
      <c r="A62" s="1"/>
      <c r="B62" s="8"/>
      <c r="C62" s="1"/>
      <c r="D62" s="8"/>
      <c r="E62" s="9"/>
    </row>
    <row r="63" spans="1:6" ht="12.75">
      <c r="A63" s="2" t="s">
        <v>0</v>
      </c>
      <c r="B63" s="2"/>
      <c r="C63" s="2" t="s">
        <v>32</v>
      </c>
      <c r="D63" s="2"/>
      <c r="E63" s="2"/>
      <c r="F63" t="s">
        <v>63</v>
      </c>
    </row>
    <row r="64" spans="1:5" ht="12.75">
      <c r="A64" s="3" t="s">
        <v>2</v>
      </c>
      <c r="B64" s="4">
        <v>33744</v>
      </c>
      <c r="C64" s="2"/>
      <c r="D64" s="2" t="s">
        <v>3</v>
      </c>
      <c r="E64" s="2"/>
    </row>
    <row r="66" spans="1:12" ht="12.75">
      <c r="A66" s="5"/>
      <c r="B66" s="6" t="s">
        <v>4</v>
      </c>
      <c r="C66" s="6" t="s">
        <v>5</v>
      </c>
      <c r="D66" s="7" t="s">
        <v>6</v>
      </c>
      <c r="E66" s="7" t="s">
        <v>7</v>
      </c>
      <c r="H66" s="20" t="s">
        <v>74</v>
      </c>
      <c r="I66" s="20"/>
      <c r="J66" s="20"/>
      <c r="K66" s="20"/>
      <c r="L66" s="20"/>
    </row>
    <row r="67" spans="1:12" ht="12.75">
      <c r="A67" s="1">
        <v>1</v>
      </c>
      <c r="B67" s="8">
        <v>9</v>
      </c>
      <c r="C67" s="1">
        <f aca="true" t="shared" si="6" ref="C67:C76">B67*2.54</f>
        <v>22.86</v>
      </c>
      <c r="D67" s="8">
        <v>2.3</v>
      </c>
      <c r="E67" s="9">
        <f aca="true" t="shared" si="7" ref="E67:E76">D67/B67</f>
        <v>0.25555555555555554</v>
      </c>
      <c r="H67" s="31">
        <v>8</v>
      </c>
      <c r="I67" s="21">
        <v>6</v>
      </c>
      <c r="J67" s="21"/>
      <c r="K67" s="21"/>
      <c r="L67" s="21"/>
    </row>
    <row r="68" spans="1:12" ht="12.75">
      <c r="A68" s="1">
        <v>2</v>
      </c>
      <c r="B68" s="8">
        <v>8</v>
      </c>
      <c r="C68" s="1">
        <f t="shared" si="6"/>
        <v>20.32</v>
      </c>
      <c r="D68" s="8">
        <v>2.4</v>
      </c>
      <c r="E68" s="9">
        <f t="shared" si="7"/>
        <v>0.3</v>
      </c>
      <c r="H68" s="31">
        <v>6.5</v>
      </c>
      <c r="I68" s="21">
        <v>8</v>
      </c>
      <c r="J68" s="21"/>
      <c r="K68" s="29"/>
      <c r="L68" s="21"/>
    </row>
    <row r="69" spans="1:12" ht="12.75">
      <c r="A69" s="1">
        <v>3</v>
      </c>
      <c r="B69" s="8">
        <v>6</v>
      </c>
      <c r="C69" s="1">
        <f t="shared" si="6"/>
        <v>15.24</v>
      </c>
      <c r="D69" s="8">
        <v>1.8</v>
      </c>
      <c r="E69" s="9">
        <f t="shared" si="7"/>
        <v>0.3</v>
      </c>
      <c r="H69" s="31">
        <v>9</v>
      </c>
      <c r="I69" s="21">
        <v>8.5</v>
      </c>
      <c r="J69" s="21"/>
      <c r="K69" s="21"/>
      <c r="L69" s="21"/>
    </row>
    <row r="70" spans="1:12" ht="12.75">
      <c r="A70" s="1">
        <v>4</v>
      </c>
      <c r="B70" s="8">
        <v>8</v>
      </c>
      <c r="C70" s="1">
        <f t="shared" si="6"/>
        <v>20.32</v>
      </c>
      <c r="D70" s="8">
        <v>2.8</v>
      </c>
      <c r="E70" s="9">
        <f t="shared" si="7"/>
        <v>0.35</v>
      </c>
      <c r="H70" s="31">
        <v>8</v>
      </c>
      <c r="I70" s="21">
        <v>9</v>
      </c>
      <c r="J70" s="21"/>
      <c r="K70" s="21"/>
      <c r="L70" s="21"/>
    </row>
    <row r="71" spans="1:12" ht="12.75">
      <c r="A71" s="1">
        <v>5</v>
      </c>
      <c r="B71" s="8">
        <v>10</v>
      </c>
      <c r="C71" s="1">
        <f t="shared" si="6"/>
        <v>25.4</v>
      </c>
      <c r="D71" s="8">
        <v>3</v>
      </c>
      <c r="E71" s="9">
        <f t="shared" si="7"/>
        <v>0.3</v>
      </c>
      <c r="H71" s="31">
        <v>9</v>
      </c>
      <c r="I71" s="21">
        <v>10</v>
      </c>
      <c r="J71" s="21"/>
      <c r="K71" s="21"/>
      <c r="L71" s="21"/>
    </row>
    <row r="72" spans="1:12" ht="12.75">
      <c r="A72" s="1">
        <v>6</v>
      </c>
      <c r="B72" s="8">
        <v>7.5</v>
      </c>
      <c r="C72" s="1">
        <f t="shared" si="6"/>
        <v>19.05</v>
      </c>
      <c r="D72" s="8">
        <v>2</v>
      </c>
      <c r="E72" s="9">
        <f t="shared" si="7"/>
        <v>0.26666666666666666</v>
      </c>
      <c r="H72" s="31">
        <v>8.5</v>
      </c>
      <c r="I72" s="21">
        <v>6.5</v>
      </c>
      <c r="J72" s="21"/>
      <c r="K72" s="21"/>
      <c r="L72" s="21"/>
    </row>
    <row r="73" spans="1:12" ht="12.75">
      <c r="A73" s="1">
        <v>7</v>
      </c>
      <c r="B73" s="8">
        <v>7.5</v>
      </c>
      <c r="C73" s="1">
        <f t="shared" si="6"/>
        <v>19.05</v>
      </c>
      <c r="D73" s="8">
        <v>1.9</v>
      </c>
      <c r="E73" s="9">
        <f t="shared" si="7"/>
        <v>0.2533333333333333</v>
      </c>
      <c r="H73" s="31">
        <v>8</v>
      </c>
      <c r="I73" s="21">
        <v>7.5</v>
      </c>
      <c r="J73" s="21"/>
      <c r="K73" s="21"/>
      <c r="L73" s="21"/>
    </row>
    <row r="74" spans="1:12" ht="12.75">
      <c r="A74" s="1">
        <v>8</v>
      </c>
      <c r="B74" s="8">
        <v>9.5</v>
      </c>
      <c r="C74" s="1">
        <f t="shared" si="6"/>
        <v>24.13</v>
      </c>
      <c r="D74" s="8">
        <v>2.8</v>
      </c>
      <c r="E74" s="9">
        <f t="shared" si="7"/>
        <v>0.29473684210526313</v>
      </c>
      <c r="H74" s="31">
        <v>7.5</v>
      </c>
      <c r="I74" s="21">
        <v>9.5</v>
      </c>
      <c r="J74" s="21"/>
      <c r="K74" s="21"/>
      <c r="L74" s="21"/>
    </row>
    <row r="75" spans="1:12" ht="12.75">
      <c r="A75" s="1">
        <v>9</v>
      </c>
      <c r="B75" s="8">
        <v>9.5</v>
      </c>
      <c r="C75" s="1">
        <f t="shared" si="6"/>
        <v>24.13</v>
      </c>
      <c r="D75" s="8">
        <v>3.1</v>
      </c>
      <c r="E75" s="9">
        <f t="shared" si="7"/>
        <v>0.3263157894736842</v>
      </c>
      <c r="H75" s="31">
        <v>10</v>
      </c>
      <c r="I75" s="21">
        <v>10</v>
      </c>
      <c r="J75" s="21"/>
      <c r="K75" s="21"/>
      <c r="L75" s="21"/>
    </row>
    <row r="76" spans="1:12" ht="12.75">
      <c r="A76" s="1">
        <v>10</v>
      </c>
      <c r="B76" s="8">
        <v>11.5</v>
      </c>
      <c r="C76" s="1">
        <f t="shared" si="6"/>
        <v>29.21</v>
      </c>
      <c r="D76" s="8">
        <v>4.3</v>
      </c>
      <c r="E76" s="9">
        <f t="shared" si="7"/>
        <v>0.3739130434782609</v>
      </c>
      <c r="H76" s="31">
        <v>10</v>
      </c>
      <c r="I76" s="21">
        <v>11</v>
      </c>
      <c r="J76" s="21"/>
      <c r="K76" s="21"/>
      <c r="L76" s="21"/>
    </row>
    <row r="77" spans="1:5" ht="12.75">
      <c r="A77" s="2" t="s">
        <v>8</v>
      </c>
      <c r="B77" s="10">
        <f>AVERAGE(B67:B76)</f>
        <v>8.65</v>
      </c>
      <c r="C77" s="10">
        <f>AVERAGE(C67:C76)</f>
        <v>21.971</v>
      </c>
      <c r="D77" s="11">
        <f>AVERAGE(D67:D76)</f>
        <v>2.64</v>
      </c>
      <c r="E77" s="12">
        <f>AVERAGE(E67:E76)</f>
        <v>0.3020521230612764</v>
      </c>
    </row>
    <row r="78" spans="4:12" ht="12.75">
      <c r="D78" s="23" t="s">
        <v>70</v>
      </c>
      <c r="E78" s="23"/>
      <c r="F78" s="16">
        <f>AVERAGE(E77,K79)</f>
        <v>1.829175667829851</v>
      </c>
      <c r="H78" s="20" t="s">
        <v>68</v>
      </c>
      <c r="I78" s="20"/>
      <c r="K78" s="16">
        <f>AVERAGE(H67:L77)</f>
        <v>8.525</v>
      </c>
      <c r="L78" t="s">
        <v>69</v>
      </c>
    </row>
    <row r="79" spans="8:12" ht="12.75">
      <c r="H79" s="20"/>
      <c r="I79" s="20"/>
      <c r="K79" s="18">
        <f>K78/2.54</f>
        <v>3.3562992125984255</v>
      </c>
      <c r="L79" t="s">
        <v>73</v>
      </c>
    </row>
    <row r="80" spans="1:11" ht="12.75">
      <c r="A80" s="2" t="s">
        <v>0</v>
      </c>
      <c r="B80" s="2"/>
      <c r="C80" s="2" t="s">
        <v>32</v>
      </c>
      <c r="D80" s="2"/>
      <c r="E80" s="2"/>
      <c r="F80" t="s">
        <v>63</v>
      </c>
      <c r="H80" s="20"/>
      <c r="I80" s="20"/>
      <c r="K80" s="18"/>
    </row>
    <row r="81" spans="1:5" ht="12.75">
      <c r="A81" s="3" t="s">
        <v>2</v>
      </c>
      <c r="B81" s="4">
        <v>33749</v>
      </c>
      <c r="C81" s="2"/>
      <c r="D81" s="2" t="s">
        <v>3</v>
      </c>
      <c r="E81" s="2"/>
    </row>
    <row r="83" spans="1:12" ht="12.75">
      <c r="A83" s="5"/>
      <c r="B83" s="6" t="s">
        <v>4</v>
      </c>
      <c r="C83" s="6" t="s">
        <v>5</v>
      </c>
      <c r="D83" s="7" t="s">
        <v>6</v>
      </c>
      <c r="E83" s="7" t="s">
        <v>7</v>
      </c>
      <c r="H83" s="20"/>
      <c r="I83" s="20"/>
      <c r="J83" s="20"/>
      <c r="K83" s="20"/>
      <c r="L83" s="20"/>
    </row>
    <row r="84" spans="1:12" ht="12.75">
      <c r="A84" s="1">
        <v>1</v>
      </c>
      <c r="B84" s="8">
        <v>5</v>
      </c>
      <c r="C84" s="1">
        <f aca="true" t="shared" si="8" ref="C84:C91">B84*2.54</f>
        <v>12.7</v>
      </c>
      <c r="D84" s="8">
        <v>1.8</v>
      </c>
      <c r="E84" s="9">
        <f aca="true" t="shared" si="9" ref="E84:E91">D84/B84</f>
        <v>0.36</v>
      </c>
      <c r="H84" s="31"/>
      <c r="I84" s="21"/>
      <c r="J84" s="21"/>
      <c r="K84" s="21"/>
      <c r="L84" s="21"/>
    </row>
    <row r="85" spans="1:12" ht="12.75">
      <c r="A85" s="1">
        <v>2</v>
      </c>
      <c r="B85" s="8">
        <v>3</v>
      </c>
      <c r="C85" s="1">
        <f t="shared" si="8"/>
        <v>7.62</v>
      </c>
      <c r="D85" s="8">
        <v>0.8</v>
      </c>
      <c r="E85" s="9">
        <f t="shared" si="9"/>
        <v>0.26666666666666666</v>
      </c>
      <c r="H85" s="31"/>
      <c r="I85" s="21"/>
      <c r="J85" s="21"/>
      <c r="K85" s="29"/>
      <c r="L85" s="21"/>
    </row>
    <row r="86" spans="1:12" ht="12.75">
      <c r="A86" s="1">
        <v>3</v>
      </c>
      <c r="B86" s="8">
        <v>2.5</v>
      </c>
      <c r="C86" s="1">
        <f t="shared" si="8"/>
        <v>6.35</v>
      </c>
      <c r="D86" s="8">
        <v>0.6</v>
      </c>
      <c r="E86" s="9">
        <f t="shared" si="9"/>
        <v>0.24</v>
      </c>
      <c r="H86" s="31"/>
      <c r="I86" s="21"/>
      <c r="J86" s="21"/>
      <c r="K86" s="21"/>
      <c r="L86" s="21"/>
    </row>
    <row r="87" spans="1:12" ht="12.75">
      <c r="A87" s="1">
        <v>4</v>
      </c>
      <c r="B87" s="8">
        <v>3</v>
      </c>
      <c r="C87" s="1">
        <f t="shared" si="8"/>
        <v>7.62</v>
      </c>
      <c r="D87" s="8">
        <v>0.4</v>
      </c>
      <c r="E87" s="9">
        <f t="shared" si="9"/>
        <v>0.13333333333333333</v>
      </c>
      <c r="H87" s="31"/>
      <c r="I87" s="21"/>
      <c r="J87" s="21"/>
      <c r="K87" s="21"/>
      <c r="L87" s="21"/>
    </row>
    <row r="88" spans="1:12" ht="12.75">
      <c r="A88" s="1">
        <v>5</v>
      </c>
      <c r="B88" s="8">
        <v>4</v>
      </c>
      <c r="C88" s="1">
        <f t="shared" si="8"/>
        <v>10.16</v>
      </c>
      <c r="D88" s="8">
        <v>1.2</v>
      </c>
      <c r="E88" s="9">
        <f t="shared" si="9"/>
        <v>0.3</v>
      </c>
      <c r="H88" s="31"/>
      <c r="I88" s="21"/>
      <c r="J88" s="21"/>
      <c r="K88" s="21"/>
      <c r="L88" s="21"/>
    </row>
    <row r="89" spans="1:12" ht="12.75">
      <c r="A89" s="1">
        <v>6</v>
      </c>
      <c r="B89" s="8">
        <v>2.5</v>
      </c>
      <c r="C89" s="1">
        <f t="shared" si="8"/>
        <v>6.35</v>
      </c>
      <c r="D89" s="8">
        <v>1</v>
      </c>
      <c r="E89" s="9">
        <f t="shared" si="9"/>
        <v>0.4</v>
      </c>
      <c r="H89" s="31"/>
      <c r="I89" s="21"/>
      <c r="J89" s="21"/>
      <c r="K89" s="21"/>
      <c r="L89" s="21"/>
    </row>
    <row r="90" spans="1:12" ht="12.75">
      <c r="A90" s="1">
        <v>7</v>
      </c>
      <c r="B90" s="8">
        <v>3</v>
      </c>
      <c r="C90" s="1">
        <f t="shared" si="8"/>
        <v>7.62</v>
      </c>
      <c r="D90" s="8">
        <v>0.7</v>
      </c>
      <c r="E90" s="9">
        <f t="shared" si="9"/>
        <v>0.2333333333333333</v>
      </c>
      <c r="H90" s="31"/>
      <c r="I90" s="21"/>
      <c r="J90" s="21"/>
      <c r="K90" s="21"/>
      <c r="L90" s="21"/>
    </row>
    <row r="91" spans="1:12" ht="12.75">
      <c r="A91" s="1">
        <v>8</v>
      </c>
      <c r="B91" s="8">
        <v>3.5</v>
      </c>
      <c r="C91" s="1">
        <f t="shared" si="8"/>
        <v>8.89</v>
      </c>
      <c r="D91" s="8">
        <v>1</v>
      </c>
      <c r="E91" s="9">
        <f t="shared" si="9"/>
        <v>0.2857142857142857</v>
      </c>
      <c r="H91" s="31"/>
      <c r="I91" s="21"/>
      <c r="J91" s="21"/>
      <c r="K91" s="21"/>
      <c r="L91" s="21"/>
    </row>
    <row r="92" spans="1:12" ht="12.75">
      <c r="A92" s="2" t="s">
        <v>8</v>
      </c>
      <c r="B92" s="10">
        <f>AVERAGE(B84:B91)</f>
        <v>3.3125</v>
      </c>
      <c r="C92" s="10">
        <f>AVERAGE(C84:C91)</f>
        <v>8.41375</v>
      </c>
      <c r="D92" s="11">
        <f>AVERAGE(D84:D91)</f>
        <v>0.9375</v>
      </c>
      <c r="E92" s="12">
        <f>AVERAGE(E84:E91)</f>
        <v>0.2773809523809524</v>
      </c>
      <c r="H92" s="31"/>
      <c r="I92" s="21"/>
      <c r="J92" s="21"/>
      <c r="K92" s="21"/>
      <c r="L92" s="21"/>
    </row>
    <row r="93" spans="1:12" ht="12.75">
      <c r="A93" s="1"/>
      <c r="B93" s="8"/>
      <c r="C93" s="1"/>
      <c r="D93" s="8"/>
      <c r="E93" s="9"/>
      <c r="H93" s="31"/>
      <c r="I93" s="21"/>
      <c r="J93" s="21"/>
      <c r="K93" s="21"/>
      <c r="L93" s="21"/>
    </row>
    <row r="95" spans="1:11" ht="12.75">
      <c r="A95" s="1"/>
      <c r="B95" s="8"/>
      <c r="D95" s="23"/>
      <c r="E95" s="23"/>
      <c r="F95" s="16"/>
      <c r="H95" s="20"/>
      <c r="I95" s="20"/>
      <c r="K95" s="16"/>
    </row>
    <row r="96" spans="1:11" ht="12.75">
      <c r="A96" s="2"/>
      <c r="B96" s="2"/>
      <c r="C96" s="2"/>
      <c r="D96" s="2"/>
      <c r="E96" s="2"/>
      <c r="H96" s="20"/>
      <c r="I96" s="20"/>
      <c r="K96" s="1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M67"/>
  <sheetViews>
    <sheetView workbookViewId="0" topLeftCell="A31">
      <selection activeCell="F50" sqref="F50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31</v>
      </c>
      <c r="D4" s="2"/>
      <c r="E4" s="2"/>
      <c r="F4" t="s">
        <v>28</v>
      </c>
    </row>
    <row r="5" spans="1:5" ht="12.75">
      <c r="A5" s="3" t="s">
        <v>2</v>
      </c>
      <c r="B5" s="4">
        <v>33650</v>
      </c>
      <c r="C5" s="2"/>
      <c r="D5" s="2" t="s">
        <v>3</v>
      </c>
      <c r="E5" s="2" t="s">
        <v>30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11</v>
      </c>
      <c r="C8" s="1">
        <f aca="true" t="shared" si="0" ref="C8:C13">B8*2.54</f>
        <v>27.94</v>
      </c>
      <c r="D8" s="8">
        <v>1.3</v>
      </c>
      <c r="E8" s="9">
        <f aca="true" t="shared" si="1" ref="E8:E13">D8/B8</f>
        <v>0.11818181818181818</v>
      </c>
    </row>
    <row r="9" spans="1:5" ht="12.75">
      <c r="A9" s="1">
        <v>2</v>
      </c>
      <c r="B9" s="8">
        <v>8</v>
      </c>
      <c r="C9" s="1">
        <f t="shared" si="0"/>
        <v>20.32</v>
      </c>
      <c r="D9" s="8">
        <v>1.1</v>
      </c>
      <c r="E9" s="9">
        <f t="shared" si="1"/>
        <v>0.1375</v>
      </c>
    </row>
    <row r="10" spans="1:5" ht="12.75">
      <c r="A10" s="1">
        <v>3</v>
      </c>
      <c r="B10" s="8">
        <v>7</v>
      </c>
      <c r="C10" s="1">
        <f t="shared" si="0"/>
        <v>17.78</v>
      </c>
      <c r="D10" s="8">
        <v>1.5</v>
      </c>
      <c r="E10" s="9">
        <f t="shared" si="1"/>
        <v>0.21428571428571427</v>
      </c>
    </row>
    <row r="11" spans="1:5" ht="12.75">
      <c r="A11" s="1">
        <v>4</v>
      </c>
      <c r="B11" s="8">
        <v>7</v>
      </c>
      <c r="C11" s="1">
        <f t="shared" si="0"/>
        <v>17.78</v>
      </c>
      <c r="D11" s="8">
        <v>1.2</v>
      </c>
      <c r="E11" s="9">
        <f t="shared" si="1"/>
        <v>0.17142857142857143</v>
      </c>
    </row>
    <row r="12" spans="1:5" ht="12.75">
      <c r="A12" s="1">
        <v>5</v>
      </c>
      <c r="B12" s="8">
        <v>13</v>
      </c>
      <c r="C12" s="1">
        <f t="shared" si="0"/>
        <v>33.02</v>
      </c>
      <c r="D12" s="8">
        <v>2.2</v>
      </c>
      <c r="E12" s="9">
        <f t="shared" si="1"/>
        <v>0.16923076923076924</v>
      </c>
    </row>
    <row r="13" spans="1:5" ht="12.75">
      <c r="A13" s="1">
        <v>6</v>
      </c>
      <c r="B13" s="8">
        <v>8</v>
      </c>
      <c r="C13" s="1">
        <f t="shared" si="0"/>
        <v>20.32</v>
      </c>
      <c r="D13" s="8">
        <v>1.2</v>
      </c>
      <c r="E13" s="9">
        <f t="shared" si="1"/>
        <v>0.15</v>
      </c>
    </row>
    <row r="14" spans="1:5" ht="12.75">
      <c r="A14" s="2" t="s">
        <v>8</v>
      </c>
      <c r="B14" s="10">
        <f>AVERAGE(B8:B13)</f>
        <v>9</v>
      </c>
      <c r="C14" s="10">
        <f>AVERAGE(C8:C13)</f>
        <v>22.86</v>
      </c>
      <c r="D14" s="11">
        <f>AVERAGE(D8:D13)</f>
        <v>1.4166666666666667</v>
      </c>
      <c r="E14" s="12">
        <f>AVERAGE(E8:E13)</f>
        <v>0.16010447885447884</v>
      </c>
    </row>
    <row r="15" spans="1:5" ht="12.75">
      <c r="A15" s="2"/>
      <c r="B15" s="10"/>
      <c r="C15" s="10"/>
      <c r="D15" s="11"/>
      <c r="E15" s="12"/>
    </row>
    <row r="16" spans="1:6" ht="12.75">
      <c r="A16" s="2" t="s">
        <v>0</v>
      </c>
      <c r="B16" s="2"/>
      <c r="C16" s="2" t="s">
        <v>31</v>
      </c>
      <c r="D16" s="2"/>
      <c r="E16" s="2"/>
      <c r="F16" t="s">
        <v>63</v>
      </c>
    </row>
    <row r="17" spans="1:5" ht="12.75">
      <c r="A17" s="3" t="s">
        <v>2</v>
      </c>
      <c r="B17" s="4">
        <v>33721</v>
      </c>
      <c r="C17" s="2"/>
      <c r="D17" s="2" t="s">
        <v>3</v>
      </c>
      <c r="E17" s="2"/>
    </row>
    <row r="19" spans="1:5" ht="12.75">
      <c r="A19" s="5"/>
      <c r="B19" s="6" t="s">
        <v>4</v>
      </c>
      <c r="C19" s="6" t="s">
        <v>5</v>
      </c>
      <c r="D19" s="7" t="s">
        <v>6</v>
      </c>
      <c r="E19" s="7" t="s">
        <v>7</v>
      </c>
    </row>
    <row r="20" spans="1:10" ht="12.75">
      <c r="A20" s="1">
        <v>1</v>
      </c>
      <c r="B20" s="8">
        <v>17.5</v>
      </c>
      <c r="C20" s="1">
        <f aca="true" t="shared" si="2" ref="C20:C29">B20*2.54</f>
        <v>44.45</v>
      </c>
      <c r="D20" s="8">
        <v>3.55</v>
      </c>
      <c r="E20" s="9">
        <f aca="true" t="shared" si="3" ref="E20:E29">D20/B20</f>
        <v>0.20285714285714285</v>
      </c>
      <c r="H20" s="24">
        <v>11</v>
      </c>
      <c r="I20" s="24">
        <v>13</v>
      </c>
      <c r="J20" s="24">
        <v>8</v>
      </c>
    </row>
    <row r="21" spans="1:10" ht="12.75">
      <c r="A21" s="1">
        <v>2</v>
      </c>
      <c r="B21" s="8">
        <v>17.5</v>
      </c>
      <c r="C21" s="1">
        <f t="shared" si="2"/>
        <v>44.45</v>
      </c>
      <c r="D21" s="8">
        <v>3.9</v>
      </c>
      <c r="E21" s="9">
        <f t="shared" si="3"/>
        <v>0.22285714285714286</v>
      </c>
      <c r="H21" s="24">
        <v>17.5</v>
      </c>
      <c r="I21" s="24">
        <v>14.5</v>
      </c>
      <c r="J21" s="24">
        <v>19.5</v>
      </c>
    </row>
    <row r="22" spans="1:10" ht="12.75">
      <c r="A22" s="1">
        <v>3</v>
      </c>
      <c r="B22" s="8">
        <v>20</v>
      </c>
      <c r="C22" s="1">
        <f t="shared" si="2"/>
        <v>50.8</v>
      </c>
      <c r="D22" s="8">
        <v>5.05</v>
      </c>
      <c r="E22" s="9">
        <f t="shared" si="3"/>
        <v>0.2525</v>
      </c>
      <c r="H22" s="24">
        <v>22.5</v>
      </c>
      <c r="I22" s="24">
        <v>22.5</v>
      </c>
      <c r="J22" s="24">
        <v>15.5</v>
      </c>
    </row>
    <row r="23" spans="1:10" ht="12.75">
      <c r="A23" s="1">
        <v>4</v>
      </c>
      <c r="B23" s="8">
        <v>14</v>
      </c>
      <c r="C23" s="1">
        <f t="shared" si="2"/>
        <v>35.56</v>
      </c>
      <c r="D23" s="8">
        <v>2.65</v>
      </c>
      <c r="E23" s="9">
        <f t="shared" si="3"/>
        <v>0.18928571428571428</v>
      </c>
      <c r="H23" s="24">
        <v>14.5</v>
      </c>
      <c r="I23" s="24">
        <v>18</v>
      </c>
      <c r="J23" s="24">
        <v>14.5</v>
      </c>
    </row>
    <row r="24" spans="1:10" ht="12.75">
      <c r="A24" s="1">
        <v>5</v>
      </c>
      <c r="B24" s="8">
        <v>7.5</v>
      </c>
      <c r="C24" s="1">
        <f t="shared" si="2"/>
        <v>19.05</v>
      </c>
      <c r="D24" s="8">
        <v>1.55</v>
      </c>
      <c r="E24" s="9">
        <f t="shared" si="3"/>
        <v>0.20666666666666667</v>
      </c>
      <c r="H24" s="24">
        <v>15</v>
      </c>
      <c r="I24" s="24">
        <v>8.5</v>
      </c>
      <c r="J24" s="24">
        <v>12</v>
      </c>
    </row>
    <row r="25" spans="1:10" ht="12.75">
      <c r="A25" s="1">
        <v>6</v>
      </c>
      <c r="B25" s="8">
        <v>13</v>
      </c>
      <c r="C25" s="1">
        <f t="shared" si="2"/>
        <v>33.02</v>
      </c>
      <c r="D25" s="8">
        <v>2.95</v>
      </c>
      <c r="E25" s="9">
        <f t="shared" si="3"/>
        <v>0.22692307692307695</v>
      </c>
      <c r="H25" s="24">
        <v>10</v>
      </c>
      <c r="I25" s="24">
        <v>11.5</v>
      </c>
      <c r="J25" s="24">
        <v>15</v>
      </c>
    </row>
    <row r="26" spans="1:10" ht="12.75">
      <c r="A26" s="1">
        <v>7</v>
      </c>
      <c r="B26" s="8">
        <v>13</v>
      </c>
      <c r="C26" s="1">
        <f t="shared" si="2"/>
        <v>33.02</v>
      </c>
      <c r="D26" s="8">
        <v>2.5</v>
      </c>
      <c r="E26" s="9">
        <f t="shared" si="3"/>
        <v>0.19230769230769232</v>
      </c>
      <c r="H26" s="24">
        <v>10.5</v>
      </c>
      <c r="I26" s="24">
        <v>9</v>
      </c>
      <c r="J26" s="24">
        <v>9.5</v>
      </c>
    </row>
    <row r="27" spans="1:10" ht="12.75">
      <c r="A27" s="1">
        <v>8</v>
      </c>
      <c r="B27" s="8">
        <v>16.5</v>
      </c>
      <c r="C27" s="1">
        <f t="shared" si="2"/>
        <v>41.910000000000004</v>
      </c>
      <c r="D27" s="8">
        <v>4</v>
      </c>
      <c r="E27" s="9">
        <f t="shared" si="3"/>
        <v>0.24242424242424243</v>
      </c>
      <c r="H27" s="24">
        <v>19.5</v>
      </c>
      <c r="I27" s="24">
        <v>15.5</v>
      </c>
      <c r="J27" s="24">
        <v>15</v>
      </c>
    </row>
    <row r="28" spans="1:10" ht="12.75">
      <c r="A28" s="1">
        <v>9</v>
      </c>
      <c r="B28" s="8">
        <v>14</v>
      </c>
      <c r="C28" s="1">
        <f t="shared" si="2"/>
        <v>35.56</v>
      </c>
      <c r="D28" s="8">
        <v>3.55</v>
      </c>
      <c r="E28" s="9">
        <f t="shared" si="3"/>
        <v>0.25357142857142856</v>
      </c>
      <c r="H28" s="24">
        <v>13</v>
      </c>
      <c r="I28" s="24">
        <v>15.5</v>
      </c>
      <c r="J28" s="24">
        <v>16.5</v>
      </c>
    </row>
    <row r="29" spans="1:10" ht="12.75">
      <c r="A29" s="1">
        <v>10</v>
      </c>
      <c r="B29" s="8">
        <v>17</v>
      </c>
      <c r="C29" s="1">
        <f t="shared" si="2"/>
        <v>43.18</v>
      </c>
      <c r="D29" s="8">
        <v>3.6</v>
      </c>
      <c r="E29" s="9">
        <f t="shared" si="3"/>
        <v>0.21176470588235294</v>
      </c>
      <c r="H29" s="24">
        <v>9.5</v>
      </c>
      <c r="I29" s="24">
        <v>13.5</v>
      </c>
      <c r="J29" s="24">
        <v>16.5</v>
      </c>
    </row>
    <row r="30" spans="1:5" ht="12.75">
      <c r="A30" s="2" t="s">
        <v>8</v>
      </c>
      <c r="B30" s="10">
        <f>AVERAGE(B20:B29)</f>
        <v>15</v>
      </c>
      <c r="C30" s="10">
        <f>AVERAGE(C20:C29)</f>
        <v>38.10000000000001</v>
      </c>
      <c r="D30" s="11">
        <f>AVERAGE(D20:D29)</f>
        <v>3.3299999999999996</v>
      </c>
      <c r="E30" s="12">
        <f>AVERAGE(E20:E29)</f>
        <v>0.220115781277546</v>
      </c>
    </row>
    <row r="31" spans="1:12" ht="12.75">
      <c r="A31" s="2"/>
      <c r="B31" s="10"/>
      <c r="C31" s="10"/>
      <c r="D31" s="23" t="s">
        <v>70</v>
      </c>
      <c r="E31" s="23"/>
      <c r="F31" s="16">
        <f>AVERAGE(E30,K32)</f>
        <v>2.908614321084967</v>
      </c>
      <c r="H31" s="20" t="s">
        <v>68</v>
      </c>
      <c r="I31" s="20"/>
      <c r="K31" s="16">
        <f>AVERAGE(H20:L29)</f>
        <v>14.216666666666667</v>
      </c>
      <c r="L31" t="s">
        <v>69</v>
      </c>
    </row>
    <row r="32" spans="1:12" ht="12.75">
      <c r="A32" s="1"/>
      <c r="B32" s="8"/>
      <c r="C32" s="1"/>
      <c r="D32" s="8"/>
      <c r="E32" s="9"/>
      <c r="H32" s="20"/>
      <c r="I32" s="20"/>
      <c r="K32" s="18">
        <f>K31/2.54</f>
        <v>5.597112860892389</v>
      </c>
      <c r="L32" t="s">
        <v>73</v>
      </c>
    </row>
    <row r="33" spans="1:6" ht="12.75">
      <c r="A33" s="2" t="s">
        <v>0</v>
      </c>
      <c r="B33" s="2"/>
      <c r="C33" s="2" t="s">
        <v>31</v>
      </c>
      <c r="D33" s="2"/>
      <c r="E33" s="2"/>
      <c r="F33" t="s">
        <v>63</v>
      </c>
    </row>
    <row r="34" spans="1:5" ht="12.75">
      <c r="A34" s="3" t="s">
        <v>2</v>
      </c>
      <c r="B34" s="4">
        <v>33744</v>
      </c>
      <c r="C34" s="2"/>
      <c r="D34" s="2" t="s">
        <v>3</v>
      </c>
      <c r="E34" s="2"/>
    </row>
    <row r="36" spans="1:12" ht="12.75">
      <c r="A36" s="5"/>
      <c r="B36" s="6" t="s">
        <v>4</v>
      </c>
      <c r="C36" s="6" t="s">
        <v>5</v>
      </c>
      <c r="D36" s="7" t="s">
        <v>6</v>
      </c>
      <c r="E36" s="7" t="s">
        <v>7</v>
      </c>
      <c r="H36" s="20" t="s">
        <v>74</v>
      </c>
      <c r="I36" s="20"/>
      <c r="J36" s="20"/>
      <c r="K36" s="20"/>
      <c r="L36" s="20"/>
    </row>
    <row r="37" spans="1:12" ht="12.75">
      <c r="A37" s="1">
        <v>1</v>
      </c>
      <c r="B37" s="8">
        <v>14</v>
      </c>
      <c r="C37" s="1">
        <f aca="true" t="shared" si="4" ref="C37:C46">B37*2.54</f>
        <v>35.56</v>
      </c>
      <c r="D37" s="8">
        <v>3.5</v>
      </c>
      <c r="E37" s="9">
        <f aca="true" t="shared" si="5" ref="E37:E46">D37/B37</f>
        <v>0.25</v>
      </c>
      <c r="H37" s="31">
        <v>9.5</v>
      </c>
      <c r="I37" s="21">
        <v>8</v>
      </c>
      <c r="J37" s="21"/>
      <c r="K37" s="21"/>
      <c r="L37" s="21"/>
    </row>
    <row r="38" spans="1:12" ht="12.75">
      <c r="A38" s="1">
        <v>2</v>
      </c>
      <c r="B38" s="8">
        <v>15</v>
      </c>
      <c r="C38" s="1">
        <f t="shared" si="4"/>
        <v>38.1</v>
      </c>
      <c r="D38" s="8">
        <v>3.9</v>
      </c>
      <c r="E38" s="9">
        <f t="shared" si="5"/>
        <v>0.26</v>
      </c>
      <c r="H38" s="31">
        <v>14</v>
      </c>
      <c r="I38" s="21">
        <v>14</v>
      </c>
      <c r="J38" s="21"/>
      <c r="K38" s="29"/>
      <c r="L38" s="21"/>
    </row>
    <row r="39" spans="1:12" ht="12.75">
      <c r="A39" s="1">
        <v>3</v>
      </c>
      <c r="B39" s="8">
        <v>17.5</v>
      </c>
      <c r="C39" s="1">
        <f t="shared" si="4"/>
        <v>44.45</v>
      </c>
      <c r="D39" s="8">
        <v>4.3</v>
      </c>
      <c r="E39" s="9">
        <f t="shared" si="5"/>
        <v>0.2457142857142857</v>
      </c>
      <c r="H39" s="31">
        <v>17</v>
      </c>
      <c r="I39" s="21">
        <v>15</v>
      </c>
      <c r="J39" s="21"/>
      <c r="K39" s="21"/>
      <c r="L39" s="21"/>
    </row>
    <row r="40" spans="1:12" ht="12.75">
      <c r="A40" s="1">
        <v>4</v>
      </c>
      <c r="B40" s="8">
        <v>9.5</v>
      </c>
      <c r="C40" s="1">
        <f t="shared" si="4"/>
        <v>24.13</v>
      </c>
      <c r="D40" s="8">
        <v>2</v>
      </c>
      <c r="E40" s="9">
        <f t="shared" si="5"/>
        <v>0.21052631578947367</v>
      </c>
      <c r="H40" s="31">
        <v>15</v>
      </c>
      <c r="I40" s="21">
        <v>12</v>
      </c>
      <c r="J40" s="21"/>
      <c r="K40" s="21"/>
      <c r="L40" s="21"/>
    </row>
    <row r="41" spans="1:12" ht="12.75">
      <c r="A41" s="1">
        <v>5</v>
      </c>
      <c r="B41" s="8">
        <v>12.5</v>
      </c>
      <c r="C41" s="1">
        <f t="shared" si="4"/>
        <v>31.75</v>
      </c>
      <c r="D41" s="8">
        <v>3</v>
      </c>
      <c r="E41" s="9">
        <f t="shared" si="5"/>
        <v>0.24</v>
      </c>
      <c r="H41" s="31">
        <v>11</v>
      </c>
      <c r="I41" s="21">
        <v>10</v>
      </c>
      <c r="J41" s="21"/>
      <c r="K41" s="21"/>
      <c r="L41" s="21"/>
    </row>
    <row r="42" spans="1:12" ht="12.75">
      <c r="A42" s="1">
        <v>6</v>
      </c>
      <c r="B42" s="8">
        <v>16</v>
      </c>
      <c r="C42" s="1">
        <f t="shared" si="4"/>
        <v>40.64</v>
      </c>
      <c r="D42" s="8">
        <v>4.6</v>
      </c>
      <c r="E42" s="9">
        <f t="shared" si="5"/>
        <v>0.2875</v>
      </c>
      <c r="H42" s="31">
        <v>11</v>
      </c>
      <c r="I42" s="21">
        <v>14.5</v>
      </c>
      <c r="J42" s="21"/>
      <c r="K42" s="21"/>
      <c r="L42" s="21"/>
    </row>
    <row r="43" spans="1:12" ht="12.75">
      <c r="A43" s="1">
        <v>7</v>
      </c>
      <c r="B43" s="8">
        <v>7.5</v>
      </c>
      <c r="C43" s="1">
        <f t="shared" si="4"/>
        <v>19.05</v>
      </c>
      <c r="D43" s="8">
        <v>1.7</v>
      </c>
      <c r="E43" s="9">
        <f t="shared" si="5"/>
        <v>0.22666666666666666</v>
      </c>
      <c r="H43" s="31">
        <v>13.5</v>
      </c>
      <c r="I43" s="21">
        <v>12</v>
      </c>
      <c r="J43" s="21"/>
      <c r="K43" s="21"/>
      <c r="L43" s="21"/>
    </row>
    <row r="44" spans="1:12" ht="12.75">
      <c r="A44" s="1">
        <v>8</v>
      </c>
      <c r="B44" s="8">
        <v>8</v>
      </c>
      <c r="C44" s="1">
        <f t="shared" si="4"/>
        <v>20.32</v>
      </c>
      <c r="D44" s="8">
        <v>1.5</v>
      </c>
      <c r="E44" s="9">
        <f t="shared" si="5"/>
        <v>0.1875</v>
      </c>
      <c r="H44" s="31">
        <v>10.5</v>
      </c>
      <c r="I44" s="21">
        <v>8</v>
      </c>
      <c r="J44" s="21"/>
      <c r="K44" s="21"/>
      <c r="L44" s="21"/>
    </row>
    <row r="45" spans="1:12" ht="12.75">
      <c r="A45" s="1">
        <v>9</v>
      </c>
      <c r="B45" s="8">
        <v>10.5</v>
      </c>
      <c r="C45" s="1">
        <f t="shared" si="4"/>
        <v>26.67</v>
      </c>
      <c r="D45" s="8">
        <v>2.3</v>
      </c>
      <c r="E45" s="9">
        <f t="shared" si="5"/>
        <v>0.21904761904761902</v>
      </c>
      <c r="H45" s="31">
        <v>9.5</v>
      </c>
      <c r="I45" s="21">
        <v>11</v>
      </c>
      <c r="J45" s="21"/>
      <c r="K45" s="21"/>
      <c r="L45" s="21"/>
    </row>
    <row r="46" spans="1:12" ht="12.75">
      <c r="A46" s="1">
        <v>10</v>
      </c>
      <c r="B46" s="8">
        <v>9</v>
      </c>
      <c r="C46" s="1">
        <f t="shared" si="4"/>
        <v>22.86</v>
      </c>
      <c r="D46" s="8">
        <v>2</v>
      </c>
      <c r="E46" s="9">
        <f t="shared" si="5"/>
        <v>0.2222222222222222</v>
      </c>
      <c r="H46" s="31">
        <v>7</v>
      </c>
      <c r="I46" s="21">
        <v>9.5</v>
      </c>
      <c r="J46" s="21"/>
      <c r="K46" s="21"/>
      <c r="L46" s="21"/>
    </row>
    <row r="47" spans="1:5" ht="12.75">
      <c r="A47" s="2" t="s">
        <v>8</v>
      </c>
      <c r="B47" s="10">
        <f>AVERAGE(B37:B46)</f>
        <v>11.95</v>
      </c>
      <c r="C47" s="10">
        <f>AVERAGE(C37:C46)</f>
        <v>30.353</v>
      </c>
      <c r="D47" s="11">
        <f>AVERAGE(D37:D46)</f>
        <v>2.88</v>
      </c>
      <c r="E47" s="12">
        <f>AVERAGE(E37:E46)</f>
        <v>0.23491771094402675</v>
      </c>
    </row>
    <row r="48" spans="1:12" ht="12.75">
      <c r="A48" s="1"/>
      <c r="B48" s="8"/>
      <c r="D48" s="23" t="s">
        <v>70</v>
      </c>
      <c r="E48" s="23"/>
      <c r="F48" s="16">
        <f>AVERAGE(E47,K49)</f>
        <v>2.400923422401147</v>
      </c>
      <c r="H48" s="20" t="s">
        <v>68</v>
      </c>
      <c r="I48" s="20"/>
      <c r="K48" s="16">
        <f>AVERAGE(H37:L47)</f>
        <v>11.6</v>
      </c>
      <c r="L48" t="s">
        <v>69</v>
      </c>
    </row>
    <row r="49" spans="1:12" ht="12.75">
      <c r="A49" s="2"/>
      <c r="B49" s="2"/>
      <c r="C49" s="2"/>
      <c r="D49" s="2"/>
      <c r="E49" s="2"/>
      <c r="H49" s="20"/>
      <c r="I49" s="20"/>
      <c r="K49" s="18">
        <f>K48/2.54</f>
        <v>4.566929133858268</v>
      </c>
      <c r="L49" t="s">
        <v>73</v>
      </c>
    </row>
    <row r="50" spans="1:6" ht="12.75">
      <c r="A50" s="2" t="s">
        <v>0</v>
      </c>
      <c r="B50" s="2"/>
      <c r="C50" s="2" t="s">
        <v>31</v>
      </c>
      <c r="D50" s="2"/>
      <c r="E50" s="2"/>
      <c r="F50" t="s">
        <v>63</v>
      </c>
    </row>
    <row r="51" spans="1:13" ht="12.75">
      <c r="A51" s="3" t="s">
        <v>2</v>
      </c>
      <c r="B51" s="4">
        <v>33748</v>
      </c>
      <c r="C51" s="2"/>
      <c r="D51" s="2" t="s">
        <v>3</v>
      </c>
      <c r="E51" s="2"/>
      <c r="I51" s="26"/>
      <c r="J51" s="26"/>
      <c r="K51" s="26"/>
      <c r="L51" s="26"/>
      <c r="M51" s="26"/>
    </row>
    <row r="52" spans="6:13" ht="12.75">
      <c r="F52" s="7"/>
      <c r="G52" s="7"/>
      <c r="I52" s="20"/>
      <c r="J52" s="20"/>
      <c r="K52" s="20"/>
      <c r="L52" s="20"/>
      <c r="M52" s="20"/>
    </row>
    <row r="53" spans="1:13" ht="12.75">
      <c r="A53" s="5"/>
      <c r="B53" s="6" t="s">
        <v>4</v>
      </c>
      <c r="C53" s="6" t="s">
        <v>5</v>
      </c>
      <c r="D53" s="7" t="s">
        <v>6</v>
      </c>
      <c r="E53" s="7" t="s">
        <v>7</v>
      </c>
      <c r="F53" s="28"/>
      <c r="G53" s="28"/>
      <c r="I53" s="21"/>
      <c r="J53" s="21"/>
      <c r="K53" s="21"/>
      <c r="L53" s="21"/>
      <c r="M53" s="21"/>
    </row>
    <row r="54" spans="1:13" ht="12.75">
      <c r="A54" s="1">
        <v>1</v>
      </c>
      <c r="B54" s="8">
        <v>6.5</v>
      </c>
      <c r="C54" s="1">
        <f aca="true" t="shared" si="6" ref="C54:C60">B54*2.54</f>
        <v>16.51</v>
      </c>
      <c r="D54" s="8">
        <v>1.6</v>
      </c>
      <c r="E54" s="9">
        <f aca="true" t="shared" si="7" ref="E54:E60">D54/B54</f>
        <v>0.24615384615384617</v>
      </c>
      <c r="F54" s="28"/>
      <c r="G54" s="28"/>
      <c r="I54" s="21"/>
      <c r="J54" s="21"/>
      <c r="K54" s="21"/>
      <c r="L54" s="29"/>
      <c r="M54" s="21"/>
    </row>
    <row r="55" spans="1:13" ht="12.75">
      <c r="A55" s="1">
        <v>2</v>
      </c>
      <c r="B55" s="8">
        <v>5.5</v>
      </c>
      <c r="C55" s="1">
        <f t="shared" si="6"/>
        <v>13.97</v>
      </c>
      <c r="D55" s="8">
        <v>1.2</v>
      </c>
      <c r="E55" s="9">
        <f t="shared" si="7"/>
        <v>0.21818181818181817</v>
      </c>
      <c r="F55" s="28"/>
      <c r="G55" s="28"/>
      <c r="I55" s="21"/>
      <c r="J55" s="21"/>
      <c r="K55" s="21"/>
      <c r="L55" s="21"/>
      <c r="M55" s="21"/>
    </row>
    <row r="56" spans="1:13" ht="12.75">
      <c r="A56" s="1">
        <v>3</v>
      </c>
      <c r="B56" s="8">
        <v>8</v>
      </c>
      <c r="C56" s="1">
        <f t="shared" si="6"/>
        <v>20.32</v>
      </c>
      <c r="D56" s="8">
        <v>2.4</v>
      </c>
      <c r="E56" s="9">
        <f t="shared" si="7"/>
        <v>0.3</v>
      </c>
      <c r="F56" s="28"/>
      <c r="G56" s="28"/>
      <c r="I56" s="21"/>
      <c r="J56" s="21"/>
      <c r="K56" s="21"/>
      <c r="L56" s="21"/>
      <c r="M56" s="21"/>
    </row>
    <row r="57" spans="1:13" ht="12.75">
      <c r="A57" s="1">
        <v>4</v>
      </c>
      <c r="B57" s="8">
        <v>12</v>
      </c>
      <c r="C57" s="1">
        <f t="shared" si="6"/>
        <v>30.48</v>
      </c>
      <c r="D57" s="8">
        <v>3</v>
      </c>
      <c r="E57" s="9">
        <f t="shared" si="7"/>
        <v>0.25</v>
      </c>
      <c r="F57" s="28"/>
      <c r="G57" s="28"/>
      <c r="I57" s="21"/>
      <c r="J57" s="21"/>
      <c r="K57" s="21"/>
      <c r="L57" s="21"/>
      <c r="M57" s="21"/>
    </row>
    <row r="58" spans="1:13" ht="12.75">
      <c r="A58" s="1">
        <v>5</v>
      </c>
      <c r="B58" s="8">
        <v>12</v>
      </c>
      <c r="C58" s="1">
        <f t="shared" si="6"/>
        <v>30.48</v>
      </c>
      <c r="D58" s="8">
        <v>2.8</v>
      </c>
      <c r="E58" s="9">
        <f t="shared" si="7"/>
        <v>0.2333333333333333</v>
      </c>
      <c r="F58" s="12"/>
      <c r="G58" s="12"/>
      <c r="I58" s="21"/>
      <c r="J58" s="21"/>
      <c r="K58" s="21"/>
      <c r="L58" s="21"/>
      <c r="M58" s="21"/>
    </row>
    <row r="59" spans="1:13" ht="12.75">
      <c r="A59" s="1">
        <v>6</v>
      </c>
      <c r="B59" s="8">
        <v>7.5</v>
      </c>
      <c r="C59" s="1">
        <f t="shared" si="6"/>
        <v>19.05</v>
      </c>
      <c r="D59" s="8">
        <v>2.2</v>
      </c>
      <c r="E59" s="9">
        <f t="shared" si="7"/>
        <v>0.29333333333333333</v>
      </c>
      <c r="I59" s="21"/>
      <c r="J59" s="21"/>
      <c r="K59" s="21"/>
      <c r="L59" s="21"/>
      <c r="M59" s="21"/>
    </row>
    <row r="60" spans="1:13" ht="12.75">
      <c r="A60" s="1">
        <v>7</v>
      </c>
      <c r="B60" s="8">
        <v>3.5</v>
      </c>
      <c r="C60" s="1">
        <f t="shared" si="6"/>
        <v>8.89</v>
      </c>
      <c r="D60" s="8">
        <v>0.6</v>
      </c>
      <c r="E60" s="9">
        <f t="shared" si="7"/>
        <v>0.17142857142857143</v>
      </c>
      <c r="I60" s="21"/>
      <c r="J60" s="21"/>
      <c r="K60" s="21"/>
      <c r="L60" s="21"/>
      <c r="M60" s="21"/>
    </row>
    <row r="61" spans="1:13" ht="12.75">
      <c r="A61" s="2" t="s">
        <v>8</v>
      </c>
      <c r="B61" s="10">
        <f>AVERAGE(B54:B60)</f>
        <v>7.857142857142857</v>
      </c>
      <c r="C61" s="10">
        <f>AVERAGE(C54:C60)</f>
        <v>19.957142857142856</v>
      </c>
      <c r="D61" s="11">
        <f>AVERAGE(D54:D60)</f>
        <v>1.9714285714285713</v>
      </c>
      <c r="E61" s="12">
        <f>AVERAGE(E54:E60)</f>
        <v>0.2446329860615575</v>
      </c>
      <c r="I61" s="21"/>
      <c r="J61" s="21"/>
      <c r="K61" s="21"/>
      <c r="L61" s="21"/>
      <c r="M61" s="21"/>
    </row>
    <row r="62" spans="1:13" ht="12.75">
      <c r="A62" s="1"/>
      <c r="B62" s="8"/>
      <c r="C62" s="1"/>
      <c r="D62" s="8"/>
      <c r="E62" s="9"/>
      <c r="I62" s="21"/>
      <c r="J62" s="21"/>
      <c r="K62" s="21"/>
      <c r="L62" s="21"/>
      <c r="M62" s="21"/>
    </row>
    <row r="63" spans="1:5" ht="12.75">
      <c r="A63" s="1"/>
      <c r="B63" s="8"/>
      <c r="C63" s="1"/>
      <c r="D63" s="8"/>
      <c r="E63" s="9"/>
    </row>
    <row r="64" spans="6:12" ht="12.75">
      <c r="F64" s="16"/>
      <c r="G64" s="16"/>
      <c r="I64" s="20"/>
      <c r="J64" s="20"/>
      <c r="L64" s="16"/>
    </row>
    <row r="65" ht="12.75">
      <c r="L65" s="18"/>
    </row>
    <row r="66" spans="1:5" ht="12.75">
      <c r="A66" s="1"/>
      <c r="B66" s="8"/>
      <c r="C66" s="1"/>
      <c r="D66" s="8"/>
      <c r="E66" s="9"/>
    </row>
    <row r="67" spans="1:5" ht="12.75">
      <c r="A67" s="2"/>
      <c r="B67" s="10"/>
      <c r="C67" s="10"/>
      <c r="D67" s="11"/>
      <c r="E67" s="1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L227"/>
  <sheetViews>
    <sheetView workbookViewId="0" topLeftCell="A57">
      <selection activeCell="D81" sqref="D81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25</v>
      </c>
      <c r="D4" s="2"/>
      <c r="E4" s="2"/>
      <c r="F4" t="s">
        <v>17</v>
      </c>
    </row>
    <row r="5" spans="1:6" ht="12.75">
      <c r="A5" s="3" t="s">
        <v>2</v>
      </c>
      <c r="B5" s="4">
        <v>33944</v>
      </c>
      <c r="C5" s="2"/>
      <c r="D5" s="2" t="s">
        <v>3</v>
      </c>
      <c r="E5" s="2" t="s">
        <v>26</v>
      </c>
      <c r="F5" t="s">
        <v>16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16.5</v>
      </c>
      <c r="C8" s="1">
        <f aca="true" t="shared" si="0" ref="C8:C17">B8*2.54</f>
        <v>41.910000000000004</v>
      </c>
      <c r="D8" s="8">
        <v>3.2</v>
      </c>
      <c r="E8" s="9">
        <f aca="true" t="shared" si="1" ref="E8:E17">D8/B8</f>
        <v>0.19393939393939394</v>
      </c>
    </row>
    <row r="9" spans="1:5" ht="12.75">
      <c r="A9" s="1">
        <v>2</v>
      </c>
      <c r="B9" s="8">
        <v>19</v>
      </c>
      <c r="C9" s="1">
        <f t="shared" si="0"/>
        <v>48.26</v>
      </c>
      <c r="D9" s="8">
        <v>3.7</v>
      </c>
      <c r="E9" s="9">
        <f t="shared" si="1"/>
        <v>0.19473684210526318</v>
      </c>
    </row>
    <row r="10" spans="1:5" ht="12.75">
      <c r="A10" s="1">
        <v>3</v>
      </c>
      <c r="B10" s="8">
        <v>22</v>
      </c>
      <c r="C10" s="1">
        <f t="shared" si="0"/>
        <v>55.88</v>
      </c>
      <c r="D10" s="8">
        <v>5.1</v>
      </c>
      <c r="E10" s="9">
        <f t="shared" si="1"/>
        <v>0.2318181818181818</v>
      </c>
    </row>
    <row r="11" spans="1:5" ht="12.75">
      <c r="A11" s="1">
        <v>4</v>
      </c>
      <c r="B11" s="8">
        <v>21</v>
      </c>
      <c r="C11" s="1">
        <f t="shared" si="0"/>
        <v>53.34</v>
      </c>
      <c r="D11" s="8">
        <v>3.8</v>
      </c>
      <c r="E11" s="9">
        <f t="shared" si="1"/>
        <v>0.18095238095238095</v>
      </c>
    </row>
    <row r="12" spans="1:5" ht="12.75">
      <c r="A12" s="1">
        <v>5</v>
      </c>
      <c r="B12" s="8">
        <v>20</v>
      </c>
      <c r="C12" s="1">
        <f t="shared" si="0"/>
        <v>50.8</v>
      </c>
      <c r="D12" s="8">
        <v>4.3</v>
      </c>
      <c r="E12" s="9">
        <f t="shared" si="1"/>
        <v>0.215</v>
      </c>
    </row>
    <row r="13" spans="1:5" ht="12.75">
      <c r="A13" s="1">
        <v>6</v>
      </c>
      <c r="B13" s="8">
        <v>24</v>
      </c>
      <c r="C13" s="1">
        <f t="shared" si="0"/>
        <v>60.96</v>
      </c>
      <c r="D13" s="8">
        <v>4.15</v>
      </c>
      <c r="E13" s="9">
        <f t="shared" si="1"/>
        <v>0.1729166666666667</v>
      </c>
    </row>
    <row r="14" spans="1:5" ht="12.75">
      <c r="A14" s="1">
        <v>7</v>
      </c>
      <c r="B14" s="8">
        <v>26</v>
      </c>
      <c r="C14" s="1">
        <f t="shared" si="0"/>
        <v>66.04</v>
      </c>
      <c r="D14" s="8">
        <v>5.1</v>
      </c>
      <c r="E14" s="9">
        <f t="shared" si="1"/>
        <v>0.19615384615384615</v>
      </c>
    </row>
    <row r="15" spans="1:5" ht="12.75">
      <c r="A15" s="1">
        <v>8</v>
      </c>
      <c r="B15" s="8">
        <v>26</v>
      </c>
      <c r="C15" s="1">
        <f t="shared" si="0"/>
        <v>66.04</v>
      </c>
      <c r="D15" s="8">
        <v>6.3</v>
      </c>
      <c r="E15" s="9">
        <f t="shared" si="1"/>
        <v>0.2423076923076923</v>
      </c>
    </row>
    <row r="16" spans="1:5" ht="12.75">
      <c r="A16" s="1">
        <v>9</v>
      </c>
      <c r="B16" s="8">
        <v>23</v>
      </c>
      <c r="C16" s="1">
        <f t="shared" si="0"/>
        <v>58.42</v>
      </c>
      <c r="D16" s="8">
        <v>5.4</v>
      </c>
      <c r="E16" s="9">
        <f t="shared" si="1"/>
        <v>0.23478260869565218</v>
      </c>
    </row>
    <row r="17" spans="1:5" ht="12.75">
      <c r="A17" s="1">
        <v>10</v>
      </c>
      <c r="B17" s="8">
        <v>17</v>
      </c>
      <c r="C17" s="1">
        <f t="shared" si="0"/>
        <v>43.18</v>
      </c>
      <c r="D17" s="8">
        <v>3.3</v>
      </c>
      <c r="E17" s="9">
        <f t="shared" si="1"/>
        <v>0.1941176470588235</v>
      </c>
    </row>
    <row r="18" spans="1:5" ht="12.75">
      <c r="A18" s="2" t="s">
        <v>8</v>
      </c>
      <c r="B18" s="10">
        <f>AVERAGE(B8:B17)</f>
        <v>21.45</v>
      </c>
      <c r="C18" s="10">
        <f>AVERAGE(C8:C17)</f>
        <v>54.483000000000004</v>
      </c>
      <c r="D18" s="11">
        <f>AVERAGE(D8:D17)</f>
        <v>4.435</v>
      </c>
      <c r="E18" s="12">
        <f>AVERAGE(E8:E17)</f>
        <v>0.20567252596979008</v>
      </c>
    </row>
    <row r="19" spans="1:5" ht="12.75">
      <c r="A19" s="2"/>
      <c r="B19" s="10"/>
      <c r="C19" s="10"/>
      <c r="D19" s="11"/>
      <c r="E19" s="12"/>
    </row>
    <row r="20" spans="1:6" ht="12.75">
      <c r="A20" s="2" t="s">
        <v>0</v>
      </c>
      <c r="B20" s="2"/>
      <c r="C20" s="2" t="s">
        <v>25</v>
      </c>
      <c r="D20" s="2"/>
      <c r="E20" s="2"/>
      <c r="F20" t="s">
        <v>28</v>
      </c>
    </row>
    <row r="21" spans="1:5" ht="12.75">
      <c r="A21" s="3" t="s">
        <v>2</v>
      </c>
      <c r="B21" s="4">
        <v>33649</v>
      </c>
      <c r="C21" s="2"/>
      <c r="D21" s="2" t="s">
        <v>3</v>
      </c>
      <c r="E21" s="2" t="s">
        <v>30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23</v>
      </c>
      <c r="C24" s="1">
        <f aca="true" t="shared" si="2" ref="C24:C33">B24*2.54</f>
        <v>58.42</v>
      </c>
      <c r="D24" s="8">
        <v>4.2</v>
      </c>
      <c r="E24" s="9">
        <f aca="true" t="shared" si="3" ref="E24:E33">D24/B24</f>
        <v>0.1826086956521739</v>
      </c>
    </row>
    <row r="25" spans="1:5" ht="12.75">
      <c r="A25" s="1">
        <v>2</v>
      </c>
      <c r="B25" s="8">
        <v>22</v>
      </c>
      <c r="C25" s="1">
        <f t="shared" si="2"/>
        <v>55.88</v>
      </c>
      <c r="D25" s="8">
        <v>4.3</v>
      </c>
      <c r="E25" s="9">
        <f t="shared" si="3"/>
        <v>0.19545454545454544</v>
      </c>
    </row>
    <row r="26" spans="1:5" ht="12.75">
      <c r="A26" s="1">
        <v>3</v>
      </c>
      <c r="B26" s="8">
        <v>27</v>
      </c>
      <c r="C26" s="1">
        <f t="shared" si="2"/>
        <v>68.58</v>
      </c>
      <c r="D26" s="8">
        <v>7.2</v>
      </c>
      <c r="E26" s="9">
        <f t="shared" si="3"/>
        <v>0.26666666666666666</v>
      </c>
    </row>
    <row r="27" spans="1:5" ht="12.75">
      <c r="A27" s="1">
        <v>4</v>
      </c>
      <c r="B27" s="8">
        <v>26</v>
      </c>
      <c r="C27" s="1">
        <f t="shared" si="2"/>
        <v>66.04</v>
      </c>
      <c r="D27" s="8">
        <v>5.8</v>
      </c>
      <c r="E27" s="9">
        <f t="shared" si="3"/>
        <v>0.22307692307692306</v>
      </c>
    </row>
    <row r="28" spans="1:5" ht="12.75">
      <c r="A28" s="1">
        <v>5</v>
      </c>
      <c r="B28" s="8">
        <v>23</v>
      </c>
      <c r="C28" s="1">
        <f t="shared" si="2"/>
        <v>58.42</v>
      </c>
      <c r="D28" s="8">
        <v>4.3</v>
      </c>
      <c r="E28" s="9">
        <f t="shared" si="3"/>
        <v>0.18695652173913044</v>
      </c>
    </row>
    <row r="29" spans="1:5" ht="12.75">
      <c r="A29" s="1">
        <v>6</v>
      </c>
      <c r="B29" s="8">
        <v>24</v>
      </c>
      <c r="C29" s="1">
        <f t="shared" si="2"/>
        <v>60.96</v>
      </c>
      <c r="D29" s="8">
        <v>5.9</v>
      </c>
      <c r="E29" s="9">
        <f t="shared" si="3"/>
        <v>0.24583333333333335</v>
      </c>
    </row>
    <row r="30" spans="1:5" ht="12.75">
      <c r="A30" s="1">
        <v>7</v>
      </c>
      <c r="B30" s="8">
        <v>21</v>
      </c>
      <c r="C30" s="1">
        <f t="shared" si="2"/>
        <v>53.34</v>
      </c>
      <c r="D30" s="8">
        <v>4.6</v>
      </c>
      <c r="E30" s="9">
        <f t="shared" si="3"/>
        <v>0.21904761904761902</v>
      </c>
    </row>
    <row r="31" spans="1:5" ht="12.75">
      <c r="A31" s="1">
        <v>8</v>
      </c>
      <c r="B31" s="8">
        <v>22</v>
      </c>
      <c r="C31" s="1">
        <f t="shared" si="2"/>
        <v>55.88</v>
      </c>
      <c r="D31" s="8">
        <v>5.3</v>
      </c>
      <c r="E31" s="9">
        <f t="shared" si="3"/>
        <v>0.2409090909090909</v>
      </c>
    </row>
    <row r="32" spans="1:5" ht="12.75">
      <c r="A32" s="1">
        <v>9</v>
      </c>
      <c r="B32" s="8">
        <v>19</v>
      </c>
      <c r="C32" s="1">
        <f t="shared" si="2"/>
        <v>48.26</v>
      </c>
      <c r="D32" s="8">
        <v>3.7</v>
      </c>
      <c r="E32" s="9">
        <f t="shared" si="3"/>
        <v>0.19473684210526318</v>
      </c>
    </row>
    <row r="33" spans="1:5" ht="12.75">
      <c r="A33" s="1">
        <v>10</v>
      </c>
      <c r="B33" s="8">
        <v>22</v>
      </c>
      <c r="C33" s="1">
        <f t="shared" si="2"/>
        <v>55.88</v>
      </c>
      <c r="D33" s="8">
        <v>5.1</v>
      </c>
      <c r="E33" s="9">
        <f t="shared" si="3"/>
        <v>0.2318181818181818</v>
      </c>
    </row>
    <row r="34" spans="1:5" ht="12.75">
      <c r="A34" s="2" t="s">
        <v>8</v>
      </c>
      <c r="B34" s="10">
        <f>AVERAGE(B24:B33)</f>
        <v>22.9</v>
      </c>
      <c r="C34" s="10">
        <f>AVERAGE(C24:C33)</f>
        <v>58.166</v>
      </c>
      <c r="D34" s="11">
        <f>AVERAGE(D24:D33)</f>
        <v>5.040000000000001</v>
      </c>
      <c r="E34" s="12">
        <f>AVERAGE(E24:E33)</f>
        <v>0.21871084198029278</v>
      </c>
    </row>
    <row r="35" spans="1:5" ht="12.75">
      <c r="A35" s="2"/>
      <c r="B35" s="10"/>
      <c r="C35" s="10"/>
      <c r="D35" s="11"/>
      <c r="E35" s="12"/>
    </row>
    <row r="36" spans="1:6" ht="12.75">
      <c r="A36" s="2" t="s">
        <v>0</v>
      </c>
      <c r="B36" s="2"/>
      <c r="C36" s="2" t="s">
        <v>25</v>
      </c>
      <c r="D36" s="2"/>
      <c r="E36" s="2"/>
      <c r="F36" t="s">
        <v>63</v>
      </c>
    </row>
    <row r="37" spans="1:5" ht="12.75">
      <c r="A37" s="3" t="s">
        <v>2</v>
      </c>
      <c r="B37" s="4">
        <v>33722</v>
      </c>
      <c r="C37" s="2"/>
      <c r="D37" s="2" t="s">
        <v>3</v>
      </c>
      <c r="E37" s="25"/>
    </row>
    <row r="38" spans="8:12" ht="12.75">
      <c r="H38" s="26"/>
      <c r="I38" s="26"/>
      <c r="J38" s="26"/>
      <c r="K38" s="26"/>
      <c r="L38" s="26"/>
    </row>
    <row r="39" spans="1:12" ht="12.75">
      <c r="A39" s="5"/>
      <c r="B39" s="6" t="s">
        <v>4</v>
      </c>
      <c r="C39" s="6" t="s">
        <v>5</v>
      </c>
      <c r="D39" s="7" t="s">
        <v>6</v>
      </c>
      <c r="E39" s="7" t="s">
        <v>7</v>
      </c>
      <c r="F39" s="7"/>
      <c r="H39" s="20" t="s">
        <v>74</v>
      </c>
      <c r="I39" s="20"/>
      <c r="J39" s="20"/>
      <c r="K39" s="20"/>
      <c r="L39" s="20"/>
    </row>
    <row r="40" spans="1:12" ht="12.75">
      <c r="A40" s="1">
        <v>1</v>
      </c>
      <c r="B40" s="27">
        <v>27</v>
      </c>
      <c r="C40" s="18">
        <f>B40/2.54</f>
        <v>10.62992125984252</v>
      </c>
      <c r="D40" s="30">
        <v>4.9</v>
      </c>
      <c r="E40" s="9">
        <f aca="true" t="shared" si="4" ref="E40:E49">D40/B40</f>
        <v>0.1814814814814815</v>
      </c>
      <c r="F40" s="28"/>
      <c r="H40" s="21">
        <v>24.5</v>
      </c>
      <c r="I40" s="21"/>
      <c r="J40" s="21"/>
      <c r="K40" s="21"/>
      <c r="L40" s="21"/>
    </row>
    <row r="41" spans="1:12" ht="12.75">
      <c r="A41" s="1">
        <v>2</v>
      </c>
      <c r="B41" s="27">
        <v>28</v>
      </c>
      <c r="C41" s="18">
        <f aca="true" t="shared" si="5" ref="C41:C49">B41/2.54</f>
        <v>11.023622047244094</v>
      </c>
      <c r="D41" s="30">
        <v>5.9</v>
      </c>
      <c r="E41" s="9">
        <f t="shared" si="4"/>
        <v>0.21071428571428572</v>
      </c>
      <c r="F41" s="28"/>
      <c r="H41" s="21">
        <v>29</v>
      </c>
      <c r="I41" s="21"/>
      <c r="J41" s="21"/>
      <c r="K41" s="29"/>
      <c r="L41" s="21"/>
    </row>
    <row r="42" spans="1:12" ht="12.75">
      <c r="A42" s="1">
        <v>3</v>
      </c>
      <c r="B42" s="27">
        <v>26.5</v>
      </c>
      <c r="C42" s="18">
        <f t="shared" si="5"/>
        <v>10.433070866141732</v>
      </c>
      <c r="D42" s="30">
        <v>5.5</v>
      </c>
      <c r="E42" s="9">
        <f t="shared" si="4"/>
        <v>0.20754716981132076</v>
      </c>
      <c r="F42" s="28"/>
      <c r="H42" s="21">
        <v>25</v>
      </c>
      <c r="I42" s="21"/>
      <c r="J42" s="21"/>
      <c r="K42" s="21"/>
      <c r="L42" s="21"/>
    </row>
    <row r="43" spans="1:12" ht="12.75">
      <c r="A43" s="1">
        <v>4</v>
      </c>
      <c r="B43" s="27">
        <v>35</v>
      </c>
      <c r="C43" s="18">
        <f t="shared" si="5"/>
        <v>13.779527559055119</v>
      </c>
      <c r="D43" s="30">
        <v>9.7</v>
      </c>
      <c r="E43" s="9">
        <f t="shared" si="4"/>
        <v>0.27714285714285714</v>
      </c>
      <c r="F43" s="28"/>
      <c r="H43" s="21">
        <v>36.5</v>
      </c>
      <c r="I43" s="21"/>
      <c r="J43" s="21"/>
      <c r="K43" s="21"/>
      <c r="L43" s="21"/>
    </row>
    <row r="44" spans="1:12" ht="12.75">
      <c r="A44" s="1">
        <v>5</v>
      </c>
      <c r="B44" s="27">
        <v>31</v>
      </c>
      <c r="C44" s="18">
        <f t="shared" si="5"/>
        <v>12.204724409448819</v>
      </c>
      <c r="D44" s="30">
        <v>7.7</v>
      </c>
      <c r="E44" s="9">
        <f t="shared" si="4"/>
        <v>0.24838709677419354</v>
      </c>
      <c r="F44" s="28"/>
      <c r="H44" s="21">
        <v>30.5</v>
      </c>
      <c r="I44" s="21"/>
      <c r="J44" s="21"/>
      <c r="K44" s="21"/>
      <c r="L44" s="21"/>
    </row>
    <row r="45" spans="1:12" ht="12.75">
      <c r="A45" s="1">
        <v>6</v>
      </c>
      <c r="B45" s="27">
        <v>29</v>
      </c>
      <c r="C45" s="18">
        <f t="shared" si="5"/>
        <v>11.417322834645669</v>
      </c>
      <c r="D45" s="30">
        <v>6.2</v>
      </c>
      <c r="E45" s="9">
        <f t="shared" si="4"/>
        <v>0.21379310344827587</v>
      </c>
      <c r="F45" s="12"/>
      <c r="H45" s="21">
        <v>27.5</v>
      </c>
      <c r="I45" s="21"/>
      <c r="J45" s="21"/>
      <c r="K45" s="21"/>
      <c r="L45" s="21"/>
    </row>
    <row r="46" spans="1:12" ht="12.75">
      <c r="A46" s="1">
        <v>7</v>
      </c>
      <c r="B46" s="27">
        <v>29</v>
      </c>
      <c r="C46" s="18">
        <f t="shared" si="5"/>
        <v>11.417322834645669</v>
      </c>
      <c r="D46" s="30">
        <v>6.3</v>
      </c>
      <c r="E46" s="9">
        <f t="shared" si="4"/>
        <v>0.21724137931034482</v>
      </c>
      <c r="H46" s="21">
        <v>29.5</v>
      </c>
      <c r="I46" s="21"/>
      <c r="J46" s="21"/>
      <c r="K46" s="21"/>
      <c r="L46" s="21"/>
    </row>
    <row r="47" spans="1:12" ht="12.75">
      <c r="A47" s="1">
        <v>8</v>
      </c>
      <c r="B47" s="27">
        <v>29.5</v>
      </c>
      <c r="C47" s="18">
        <f t="shared" si="5"/>
        <v>11.614173228346457</v>
      </c>
      <c r="D47" s="30">
        <v>6.9</v>
      </c>
      <c r="E47" s="9">
        <f t="shared" si="4"/>
        <v>0.23389830508474577</v>
      </c>
      <c r="H47" s="21">
        <v>27.5</v>
      </c>
      <c r="I47" s="21"/>
      <c r="J47" s="21"/>
      <c r="K47" s="21"/>
      <c r="L47" s="21"/>
    </row>
    <row r="48" spans="1:12" ht="12.75">
      <c r="A48" s="1">
        <v>9</v>
      </c>
      <c r="B48" s="27">
        <v>26</v>
      </c>
      <c r="C48" s="18">
        <f t="shared" si="5"/>
        <v>10.236220472440944</v>
      </c>
      <c r="D48" s="30">
        <v>7</v>
      </c>
      <c r="E48" s="9">
        <f t="shared" si="4"/>
        <v>0.2692307692307692</v>
      </c>
      <c r="H48" s="21">
        <v>29.5</v>
      </c>
      <c r="I48" s="21"/>
      <c r="J48" s="21"/>
      <c r="K48" s="21"/>
      <c r="L48" s="21"/>
    </row>
    <row r="49" spans="1:12" ht="12.75">
      <c r="A49" s="1">
        <v>10</v>
      </c>
      <c r="B49" s="27">
        <v>33</v>
      </c>
      <c r="C49" s="18">
        <f t="shared" si="5"/>
        <v>12.992125984251969</v>
      </c>
      <c r="D49" s="30">
        <v>7.6</v>
      </c>
      <c r="E49" s="9">
        <f t="shared" si="4"/>
        <v>0.2303030303030303</v>
      </c>
      <c r="H49" s="21">
        <v>27.5</v>
      </c>
      <c r="I49" s="21"/>
      <c r="J49" s="21"/>
      <c r="K49" s="21"/>
      <c r="L49" s="21"/>
    </row>
    <row r="50" spans="1:5" ht="12.75">
      <c r="A50" s="2" t="s">
        <v>8</v>
      </c>
      <c r="B50" s="10">
        <f>AVERAGE(B40:B49)</f>
        <v>29.4</v>
      </c>
      <c r="C50" s="10">
        <f>AVERAGE(C40:C49)</f>
        <v>11.5748031496063</v>
      </c>
      <c r="D50" s="11">
        <f>AVERAGE(D40:D49)</f>
        <v>6.7700000000000005</v>
      </c>
      <c r="E50" s="12">
        <f>AVERAGE(E40:E49)</f>
        <v>0.22897394783013048</v>
      </c>
    </row>
    <row r="51" spans="1:12" ht="12.75">
      <c r="A51" s="2"/>
      <c r="B51" s="10"/>
      <c r="C51" s="10"/>
      <c r="D51" s="23" t="s">
        <v>70</v>
      </c>
      <c r="E51" s="23"/>
      <c r="F51" s="16">
        <f>AVERAGE(E50,K51)</f>
        <v>14.464486973915065</v>
      </c>
      <c r="H51" s="20" t="s">
        <v>68</v>
      </c>
      <c r="I51" s="20"/>
      <c r="K51" s="16">
        <f>AVERAGE(H40:L50)</f>
        <v>28.7</v>
      </c>
      <c r="L51" t="s">
        <v>69</v>
      </c>
    </row>
    <row r="53" spans="1:6" ht="12.75">
      <c r="A53" s="2" t="s">
        <v>0</v>
      </c>
      <c r="B53" s="2"/>
      <c r="C53" s="2" t="s">
        <v>25</v>
      </c>
      <c r="D53" s="2"/>
      <c r="E53" s="2"/>
      <c r="F53" t="s">
        <v>28</v>
      </c>
    </row>
    <row r="54" spans="1:5" ht="12.75">
      <c r="A54" s="3" t="s">
        <v>2</v>
      </c>
      <c r="B54" s="4">
        <v>33747</v>
      </c>
      <c r="C54" s="2"/>
      <c r="D54" s="2" t="s">
        <v>3</v>
      </c>
      <c r="E54" s="2" t="s">
        <v>40</v>
      </c>
    </row>
    <row r="56" spans="1:5" ht="12.75">
      <c r="A56" s="5"/>
      <c r="B56" s="6" t="s">
        <v>4</v>
      </c>
      <c r="C56" s="6" t="s">
        <v>5</v>
      </c>
      <c r="D56" s="7" t="s">
        <v>6</v>
      </c>
      <c r="E56" s="7" t="s">
        <v>7</v>
      </c>
    </row>
    <row r="57" spans="1:5" ht="12.75">
      <c r="A57" s="1">
        <v>1</v>
      </c>
      <c r="B57" s="8">
        <v>30</v>
      </c>
      <c r="C57" s="1">
        <f aca="true" t="shared" si="6" ref="C57:C66">B57*2.54</f>
        <v>76.2</v>
      </c>
      <c r="D57" s="8">
        <v>9.7</v>
      </c>
      <c r="E57" s="9">
        <f aca="true" t="shared" si="7" ref="E57:E66">D57/B57</f>
        <v>0.3233333333333333</v>
      </c>
    </row>
    <row r="58" spans="1:5" ht="12.75">
      <c r="A58" s="1">
        <v>2</v>
      </c>
      <c r="B58" s="8">
        <v>31</v>
      </c>
      <c r="C58" s="1">
        <f t="shared" si="6"/>
        <v>78.74</v>
      </c>
      <c r="D58" s="8">
        <v>5.8</v>
      </c>
      <c r="E58" s="9">
        <f t="shared" si="7"/>
        <v>0.1870967741935484</v>
      </c>
    </row>
    <row r="59" spans="1:5" ht="12.75">
      <c r="A59" s="1">
        <v>3</v>
      </c>
      <c r="B59" s="8">
        <v>26.5</v>
      </c>
      <c r="C59" s="1">
        <f t="shared" si="6"/>
        <v>67.31</v>
      </c>
      <c r="D59" s="8">
        <v>8.5</v>
      </c>
      <c r="E59" s="9">
        <f t="shared" si="7"/>
        <v>0.32075471698113206</v>
      </c>
    </row>
    <row r="60" spans="1:5" ht="12.75">
      <c r="A60" s="1">
        <v>4</v>
      </c>
      <c r="B60" s="8">
        <v>26</v>
      </c>
      <c r="C60" s="1">
        <f t="shared" si="6"/>
        <v>66.04</v>
      </c>
      <c r="D60" s="8">
        <v>9.1</v>
      </c>
      <c r="E60" s="9">
        <f t="shared" si="7"/>
        <v>0.35</v>
      </c>
    </row>
    <row r="61" spans="1:5" ht="12.75">
      <c r="A61" s="1">
        <v>5</v>
      </c>
      <c r="B61" s="8">
        <v>30</v>
      </c>
      <c r="C61" s="1">
        <f t="shared" si="6"/>
        <v>76.2</v>
      </c>
      <c r="D61" s="8">
        <v>9.1</v>
      </c>
      <c r="E61" s="9">
        <f t="shared" si="7"/>
        <v>0.30333333333333334</v>
      </c>
    </row>
    <row r="62" spans="1:5" ht="12.75">
      <c r="A62" s="1">
        <v>6</v>
      </c>
      <c r="B62" s="8">
        <v>27</v>
      </c>
      <c r="C62" s="1">
        <f t="shared" si="6"/>
        <v>68.58</v>
      </c>
      <c r="D62" s="8">
        <v>8.2</v>
      </c>
      <c r="E62" s="9">
        <f t="shared" si="7"/>
        <v>0.3037037037037037</v>
      </c>
    </row>
    <row r="63" spans="1:5" ht="12.75">
      <c r="A63" s="1">
        <v>7</v>
      </c>
      <c r="B63" s="8">
        <v>28</v>
      </c>
      <c r="C63" s="1">
        <f t="shared" si="6"/>
        <v>71.12</v>
      </c>
      <c r="D63" s="8">
        <v>7.1</v>
      </c>
      <c r="E63" s="9">
        <f t="shared" si="7"/>
        <v>0.25357142857142856</v>
      </c>
    </row>
    <row r="64" spans="1:5" ht="12.75">
      <c r="A64" s="1">
        <v>8</v>
      </c>
      <c r="B64" s="8">
        <v>27</v>
      </c>
      <c r="C64" s="1">
        <f t="shared" si="6"/>
        <v>68.58</v>
      </c>
      <c r="D64" s="8">
        <v>10.4</v>
      </c>
      <c r="E64" s="9">
        <f t="shared" si="7"/>
        <v>0.3851851851851852</v>
      </c>
    </row>
    <row r="65" spans="1:5" ht="12.75">
      <c r="A65" s="1">
        <v>9</v>
      </c>
      <c r="B65" s="8">
        <v>38</v>
      </c>
      <c r="C65" s="1">
        <f t="shared" si="6"/>
        <v>96.52</v>
      </c>
      <c r="D65" s="8">
        <v>9.3</v>
      </c>
      <c r="E65" s="9">
        <f t="shared" si="7"/>
        <v>0.24473684210526317</v>
      </c>
    </row>
    <row r="66" spans="1:5" ht="12.75">
      <c r="A66" s="1">
        <v>10</v>
      </c>
      <c r="B66" s="8">
        <v>36</v>
      </c>
      <c r="C66" s="1">
        <f t="shared" si="6"/>
        <v>91.44</v>
      </c>
      <c r="D66" s="8">
        <v>10</v>
      </c>
      <c r="E66" s="9">
        <f t="shared" si="7"/>
        <v>0.2777777777777778</v>
      </c>
    </row>
    <row r="67" spans="1:5" ht="12.75">
      <c r="A67" s="2" t="s">
        <v>8</v>
      </c>
      <c r="B67" s="10">
        <f>AVERAGE(B57:B66)</f>
        <v>29.95</v>
      </c>
      <c r="C67" s="10">
        <f>AVERAGE(C57:C66)</f>
        <v>76.07300000000001</v>
      </c>
      <c r="D67" s="11">
        <f>AVERAGE(D57:D66)</f>
        <v>8.72</v>
      </c>
      <c r="E67" s="12">
        <f>AVERAGE(E57:E66)</f>
        <v>0.2949493095184706</v>
      </c>
    </row>
    <row r="69" spans="1:6" ht="12.75">
      <c r="A69" s="2" t="s">
        <v>0</v>
      </c>
      <c r="B69" s="2"/>
      <c r="C69" s="2" t="s">
        <v>25</v>
      </c>
      <c r="D69" s="2"/>
      <c r="E69" s="2"/>
      <c r="F69" t="s">
        <v>28</v>
      </c>
    </row>
    <row r="70" spans="1:5" ht="12.75">
      <c r="A70" s="3" t="s">
        <v>2</v>
      </c>
      <c r="B70" s="4">
        <v>33749</v>
      </c>
      <c r="C70" s="2"/>
      <c r="D70" s="2" t="s">
        <v>3</v>
      </c>
      <c r="E70" s="2" t="s">
        <v>45</v>
      </c>
    </row>
    <row r="72" spans="1:5" ht="12.75">
      <c r="A72" s="5"/>
      <c r="B72" s="6" t="s">
        <v>4</v>
      </c>
      <c r="C72" s="6" t="s">
        <v>5</v>
      </c>
      <c r="D72" s="7" t="s">
        <v>6</v>
      </c>
      <c r="E72" s="7" t="s">
        <v>7</v>
      </c>
    </row>
    <row r="73" spans="1:5" ht="12.75">
      <c r="A73" s="1">
        <v>1</v>
      </c>
      <c r="B73" s="8">
        <v>24</v>
      </c>
      <c r="C73" s="1">
        <f aca="true" t="shared" si="8" ref="C73:C82">B73*2.54</f>
        <v>60.96</v>
      </c>
      <c r="D73" s="8">
        <v>8.2</v>
      </c>
      <c r="E73" s="9">
        <f aca="true" t="shared" si="9" ref="E73:E82">D73/B73</f>
        <v>0.3416666666666666</v>
      </c>
    </row>
    <row r="74" spans="1:5" ht="12.75">
      <c r="A74" s="1">
        <v>2</v>
      </c>
      <c r="B74" s="8">
        <v>29</v>
      </c>
      <c r="C74" s="1">
        <f t="shared" si="8"/>
        <v>73.66</v>
      </c>
      <c r="D74" s="8">
        <v>8.8</v>
      </c>
      <c r="E74" s="9">
        <f t="shared" si="9"/>
        <v>0.303448275862069</v>
      </c>
    </row>
    <row r="75" spans="1:5" ht="12.75">
      <c r="A75" s="1">
        <v>3</v>
      </c>
      <c r="B75" s="8">
        <v>28</v>
      </c>
      <c r="C75" s="1">
        <f t="shared" si="8"/>
        <v>71.12</v>
      </c>
      <c r="D75" s="8">
        <v>7.2</v>
      </c>
      <c r="E75" s="9">
        <f t="shared" si="9"/>
        <v>0.2571428571428572</v>
      </c>
    </row>
    <row r="76" spans="1:5" ht="12.75">
      <c r="A76" s="1">
        <v>4</v>
      </c>
      <c r="B76" s="8">
        <v>26</v>
      </c>
      <c r="C76" s="1">
        <f t="shared" si="8"/>
        <v>66.04</v>
      </c>
      <c r="D76" s="8">
        <v>7.9</v>
      </c>
      <c r="E76" s="9">
        <f t="shared" si="9"/>
        <v>0.3038461538461539</v>
      </c>
    </row>
    <row r="77" spans="1:5" ht="12.75">
      <c r="A77" s="1">
        <v>5</v>
      </c>
      <c r="B77" s="8">
        <v>24.5</v>
      </c>
      <c r="C77" s="1">
        <f t="shared" si="8"/>
        <v>62.230000000000004</v>
      </c>
      <c r="D77" s="8">
        <v>8.2</v>
      </c>
      <c r="E77" s="9">
        <f t="shared" si="9"/>
        <v>0.33469387755102037</v>
      </c>
    </row>
    <row r="78" spans="1:5" ht="12.75">
      <c r="A78" s="1">
        <v>6</v>
      </c>
      <c r="B78" s="8">
        <v>27</v>
      </c>
      <c r="C78" s="1">
        <f t="shared" si="8"/>
        <v>68.58</v>
      </c>
      <c r="D78" s="8">
        <v>10.1</v>
      </c>
      <c r="E78" s="9">
        <f t="shared" si="9"/>
        <v>0.37407407407407406</v>
      </c>
    </row>
    <row r="79" spans="1:5" ht="12.75">
      <c r="A79" s="1">
        <v>7</v>
      </c>
      <c r="B79" s="8">
        <v>26</v>
      </c>
      <c r="C79" s="1">
        <f t="shared" si="8"/>
        <v>66.04</v>
      </c>
      <c r="D79" s="8">
        <v>8.8</v>
      </c>
      <c r="E79" s="9">
        <f t="shared" si="9"/>
        <v>0.3384615384615385</v>
      </c>
    </row>
    <row r="80" spans="1:5" ht="12.75">
      <c r="A80" s="1">
        <v>8</v>
      </c>
      <c r="B80" s="8">
        <v>31.5</v>
      </c>
      <c r="C80" s="1">
        <f t="shared" si="8"/>
        <v>80.01</v>
      </c>
      <c r="D80" s="8">
        <v>13.1</v>
      </c>
      <c r="E80" s="9">
        <f t="shared" si="9"/>
        <v>0.41587301587301584</v>
      </c>
    </row>
    <row r="81" spans="1:5" ht="12.75">
      <c r="A81" s="1">
        <v>9</v>
      </c>
      <c r="B81" s="8">
        <v>33</v>
      </c>
      <c r="C81" s="1">
        <f t="shared" si="8"/>
        <v>83.82000000000001</v>
      </c>
      <c r="D81" s="8">
        <v>9.8</v>
      </c>
      <c r="E81" s="9">
        <f t="shared" si="9"/>
        <v>0.296969696969697</v>
      </c>
    </row>
    <row r="82" spans="1:5" ht="12.75">
      <c r="A82" s="1">
        <v>10</v>
      </c>
      <c r="B82" s="8">
        <v>31</v>
      </c>
      <c r="C82" s="1">
        <f t="shared" si="8"/>
        <v>78.74</v>
      </c>
      <c r="D82" s="8">
        <v>8.8</v>
      </c>
      <c r="E82" s="9">
        <f t="shared" si="9"/>
        <v>0.2838709677419355</v>
      </c>
    </row>
    <row r="83" spans="1:5" ht="12.75">
      <c r="A83" s="2" t="s">
        <v>8</v>
      </c>
      <c r="B83" s="10">
        <f>AVERAGE(B73:B82)</f>
        <v>28</v>
      </c>
      <c r="C83" s="10">
        <f>AVERAGE(C73:C82)</f>
        <v>71.12000000000002</v>
      </c>
      <c r="D83" s="11">
        <f>AVERAGE(D73:D82)</f>
        <v>9.09</v>
      </c>
      <c r="E83" s="12">
        <f>AVERAGE(E73:E82)</f>
        <v>0.3250047124189027</v>
      </c>
    </row>
    <row r="85" spans="1:6" ht="12.75">
      <c r="A85" s="2" t="s">
        <v>0</v>
      </c>
      <c r="B85" s="2"/>
      <c r="C85" s="2" t="s">
        <v>25</v>
      </c>
      <c r="D85" s="2"/>
      <c r="E85" s="2"/>
      <c r="F85" t="s">
        <v>28</v>
      </c>
    </row>
    <row r="86" spans="1:5" ht="12.75">
      <c r="A86" s="3" t="s">
        <v>2</v>
      </c>
      <c r="B86" s="4">
        <v>33750</v>
      </c>
      <c r="C86" s="2"/>
      <c r="D86" s="2" t="s">
        <v>3</v>
      </c>
      <c r="E86" s="2" t="s">
        <v>46</v>
      </c>
    </row>
    <row r="88" spans="1:5" ht="12.75">
      <c r="A88" s="5"/>
      <c r="B88" s="6" t="s">
        <v>4</v>
      </c>
      <c r="C88" s="6" t="s">
        <v>5</v>
      </c>
      <c r="D88" s="7" t="s">
        <v>6</v>
      </c>
      <c r="E88" s="7" t="s">
        <v>7</v>
      </c>
    </row>
    <row r="89" spans="1:5" ht="12.75">
      <c r="A89" s="1">
        <v>1</v>
      </c>
      <c r="B89" s="8">
        <v>22</v>
      </c>
      <c r="C89" s="1">
        <f aca="true" t="shared" si="10" ref="C89:C98">B89*2.54</f>
        <v>55.88</v>
      </c>
      <c r="D89" s="8">
        <v>8.3</v>
      </c>
      <c r="E89" s="9">
        <f aca="true" t="shared" si="11" ref="E89:E98">D89/B89</f>
        <v>0.3772727272727273</v>
      </c>
    </row>
    <row r="90" spans="1:5" ht="12.75">
      <c r="A90" s="1">
        <v>2</v>
      </c>
      <c r="B90" s="8">
        <v>30</v>
      </c>
      <c r="C90" s="1">
        <f t="shared" si="10"/>
        <v>76.2</v>
      </c>
      <c r="D90" s="8">
        <v>9.1</v>
      </c>
      <c r="E90" s="9">
        <f t="shared" si="11"/>
        <v>0.30333333333333334</v>
      </c>
    </row>
    <row r="91" spans="1:5" ht="12.75">
      <c r="A91" s="1">
        <v>3</v>
      </c>
      <c r="B91" s="8">
        <v>25.5</v>
      </c>
      <c r="C91" s="1">
        <f t="shared" si="10"/>
        <v>64.77</v>
      </c>
      <c r="D91" s="8">
        <v>6.7</v>
      </c>
      <c r="E91" s="9">
        <f t="shared" si="11"/>
        <v>0.2627450980392157</v>
      </c>
    </row>
    <row r="92" spans="1:5" ht="12.75">
      <c r="A92" s="1">
        <v>4</v>
      </c>
      <c r="B92" s="8">
        <v>24.5</v>
      </c>
      <c r="C92" s="1">
        <f t="shared" si="10"/>
        <v>62.230000000000004</v>
      </c>
      <c r="D92" s="8">
        <v>6.4</v>
      </c>
      <c r="E92" s="9">
        <f t="shared" si="11"/>
        <v>0.2612244897959184</v>
      </c>
    </row>
    <row r="93" spans="1:5" ht="12.75">
      <c r="A93" s="1">
        <v>5</v>
      </c>
      <c r="B93" s="8">
        <v>24</v>
      </c>
      <c r="C93" s="1">
        <f t="shared" si="10"/>
        <v>60.96</v>
      </c>
      <c r="D93" s="8">
        <v>7.6</v>
      </c>
      <c r="E93" s="9">
        <f t="shared" si="11"/>
        <v>0.31666666666666665</v>
      </c>
    </row>
    <row r="94" spans="1:5" ht="12.75">
      <c r="A94" s="1">
        <v>6</v>
      </c>
      <c r="B94" s="8">
        <v>29</v>
      </c>
      <c r="C94" s="1">
        <f t="shared" si="10"/>
        <v>73.66</v>
      </c>
      <c r="D94" s="8">
        <v>7.4</v>
      </c>
      <c r="E94" s="9">
        <f t="shared" si="11"/>
        <v>0.25517241379310346</v>
      </c>
    </row>
    <row r="95" spans="1:5" ht="12.75">
      <c r="A95" s="1">
        <v>7</v>
      </c>
      <c r="B95" s="8">
        <v>25.5</v>
      </c>
      <c r="C95" s="1">
        <f t="shared" si="10"/>
        <v>64.77</v>
      </c>
      <c r="D95" s="8">
        <v>7.7</v>
      </c>
      <c r="E95" s="9">
        <f t="shared" si="11"/>
        <v>0.30196078431372547</v>
      </c>
    </row>
    <row r="96" spans="1:5" ht="12.75">
      <c r="A96" s="1">
        <v>8</v>
      </c>
      <c r="B96" s="8">
        <v>28</v>
      </c>
      <c r="C96" s="1">
        <f t="shared" si="10"/>
        <v>71.12</v>
      </c>
      <c r="D96" s="8">
        <v>10.3</v>
      </c>
      <c r="E96" s="9">
        <f t="shared" si="11"/>
        <v>0.3678571428571429</v>
      </c>
    </row>
    <row r="97" spans="1:5" ht="12.75">
      <c r="A97" s="1">
        <v>9</v>
      </c>
      <c r="B97" s="8">
        <v>30</v>
      </c>
      <c r="C97" s="1">
        <f t="shared" si="10"/>
        <v>76.2</v>
      </c>
      <c r="D97" s="8">
        <v>11.4</v>
      </c>
      <c r="E97" s="9">
        <f t="shared" si="11"/>
        <v>0.38</v>
      </c>
    </row>
    <row r="98" spans="1:5" ht="12.75">
      <c r="A98" s="1">
        <v>10</v>
      </c>
      <c r="B98" s="8">
        <v>26.5</v>
      </c>
      <c r="C98" s="1">
        <f t="shared" si="10"/>
        <v>67.31</v>
      </c>
      <c r="D98" s="8">
        <v>10</v>
      </c>
      <c r="E98" s="9">
        <f t="shared" si="11"/>
        <v>0.37735849056603776</v>
      </c>
    </row>
    <row r="99" spans="1:5" ht="12.75">
      <c r="A99" s="2" t="s">
        <v>8</v>
      </c>
      <c r="B99" s="10">
        <f>AVERAGE(B89:B98)</f>
        <v>26.5</v>
      </c>
      <c r="C99" s="10">
        <f>AVERAGE(C89:C98)</f>
        <v>67.31000000000002</v>
      </c>
      <c r="D99" s="11">
        <f>AVERAGE(D89:D98)</f>
        <v>8.49</v>
      </c>
      <c r="E99" s="12">
        <f>AVERAGE(E89:E98)</f>
        <v>0.3203591146637871</v>
      </c>
    </row>
    <row r="101" spans="1:6" ht="12.75">
      <c r="A101" s="2" t="s">
        <v>0</v>
      </c>
      <c r="B101" s="2"/>
      <c r="C101" s="2" t="s">
        <v>25</v>
      </c>
      <c r="D101" s="2"/>
      <c r="E101" s="2"/>
      <c r="F101" t="s">
        <v>62</v>
      </c>
    </row>
    <row r="102" spans="1:5" ht="12.75">
      <c r="A102" s="3" t="s">
        <v>2</v>
      </c>
      <c r="B102" s="4">
        <v>33751</v>
      </c>
      <c r="C102" s="2"/>
      <c r="D102" s="2" t="s">
        <v>3</v>
      </c>
      <c r="E102" s="2"/>
    </row>
    <row r="104" spans="1:5" ht="12.75">
      <c r="A104" s="5"/>
      <c r="B104" s="6" t="s">
        <v>4</v>
      </c>
      <c r="C104" s="6" t="s">
        <v>5</v>
      </c>
      <c r="D104" s="7" t="s">
        <v>6</v>
      </c>
      <c r="E104" s="7" t="s">
        <v>7</v>
      </c>
    </row>
    <row r="105" spans="1:5" ht="12.75">
      <c r="A105" s="1">
        <v>1</v>
      </c>
      <c r="B105" s="8">
        <v>24</v>
      </c>
      <c r="C105" s="1">
        <f aca="true" t="shared" si="12" ref="C105:C114">B105*2.54</f>
        <v>60.96</v>
      </c>
      <c r="D105" s="8">
        <v>6.3</v>
      </c>
      <c r="E105" s="9">
        <f aca="true" t="shared" si="13" ref="E105:E114">D105/B105</f>
        <v>0.2625</v>
      </c>
    </row>
    <row r="106" spans="1:5" ht="12.75">
      <c r="A106" s="1">
        <v>2</v>
      </c>
      <c r="B106" s="8">
        <v>28.5</v>
      </c>
      <c r="C106" s="1">
        <f t="shared" si="12"/>
        <v>72.39</v>
      </c>
      <c r="D106" s="8">
        <v>8.8</v>
      </c>
      <c r="E106" s="9">
        <f t="shared" si="13"/>
        <v>0.3087719298245614</v>
      </c>
    </row>
    <row r="107" spans="1:5" ht="12.75">
      <c r="A107" s="1">
        <v>3</v>
      </c>
      <c r="B107" s="8">
        <v>27</v>
      </c>
      <c r="C107" s="1">
        <f t="shared" si="12"/>
        <v>68.58</v>
      </c>
      <c r="D107" s="8">
        <v>8.5</v>
      </c>
      <c r="E107" s="9">
        <f t="shared" si="13"/>
        <v>0.3148148148148148</v>
      </c>
    </row>
    <row r="108" spans="1:5" ht="12.75">
      <c r="A108" s="1">
        <v>4</v>
      </c>
      <c r="B108" s="8">
        <v>18</v>
      </c>
      <c r="C108" s="1">
        <f t="shared" si="12"/>
        <v>45.72</v>
      </c>
      <c r="D108" s="8">
        <v>5.3</v>
      </c>
      <c r="E108" s="9">
        <f t="shared" si="13"/>
        <v>0.29444444444444445</v>
      </c>
    </row>
    <row r="109" spans="1:5" ht="12.75">
      <c r="A109" s="1">
        <v>5</v>
      </c>
      <c r="B109" s="8">
        <v>22.5</v>
      </c>
      <c r="C109" s="1">
        <f t="shared" si="12"/>
        <v>57.15</v>
      </c>
      <c r="D109" s="8">
        <v>6.6</v>
      </c>
      <c r="E109" s="9">
        <f t="shared" si="13"/>
        <v>0.29333333333333333</v>
      </c>
    </row>
    <row r="110" spans="1:5" ht="12.75">
      <c r="A110" s="1">
        <v>6</v>
      </c>
      <c r="B110" s="8">
        <v>25</v>
      </c>
      <c r="C110" s="1">
        <f t="shared" si="12"/>
        <v>63.5</v>
      </c>
      <c r="D110" s="8">
        <v>6.9</v>
      </c>
      <c r="E110" s="9">
        <f t="shared" si="13"/>
        <v>0.276</v>
      </c>
    </row>
    <row r="111" spans="1:5" ht="12.75">
      <c r="A111" s="1">
        <v>7</v>
      </c>
      <c r="B111" s="8">
        <v>25.5</v>
      </c>
      <c r="C111" s="1">
        <f t="shared" si="12"/>
        <v>64.77</v>
      </c>
      <c r="D111" s="8">
        <v>7.2</v>
      </c>
      <c r="E111" s="9">
        <f t="shared" si="13"/>
        <v>0.2823529411764706</v>
      </c>
    </row>
    <row r="112" spans="1:5" ht="12.75">
      <c r="A112" s="1">
        <v>8</v>
      </c>
      <c r="B112" s="8">
        <v>29.5</v>
      </c>
      <c r="C112" s="1">
        <f t="shared" si="12"/>
        <v>74.93</v>
      </c>
      <c r="D112" s="8">
        <v>8.4</v>
      </c>
      <c r="E112" s="9">
        <f t="shared" si="13"/>
        <v>0.2847457627118644</v>
      </c>
    </row>
    <row r="113" spans="1:5" ht="12.75">
      <c r="A113" s="1">
        <v>9</v>
      </c>
      <c r="B113" s="8">
        <v>28.5</v>
      </c>
      <c r="C113" s="1">
        <f t="shared" si="12"/>
        <v>72.39</v>
      </c>
      <c r="D113" s="8">
        <v>9.1</v>
      </c>
      <c r="E113" s="9">
        <f t="shared" si="13"/>
        <v>0.3192982456140351</v>
      </c>
    </row>
    <row r="114" spans="1:5" ht="12.75">
      <c r="A114" s="1">
        <v>10</v>
      </c>
      <c r="B114" s="8">
        <v>30.5</v>
      </c>
      <c r="C114" s="1">
        <f t="shared" si="12"/>
        <v>77.47</v>
      </c>
      <c r="D114" s="8">
        <v>9.4</v>
      </c>
      <c r="E114" s="9">
        <f t="shared" si="13"/>
        <v>0.3081967213114754</v>
      </c>
    </row>
    <row r="115" spans="1:5" ht="12.75">
      <c r="A115" s="2" t="s">
        <v>8</v>
      </c>
      <c r="B115" s="10">
        <f>AVERAGE(B105:B114)</f>
        <v>25.9</v>
      </c>
      <c r="C115" s="10">
        <f>AVERAGE(C105:C114)</f>
        <v>65.786</v>
      </c>
      <c r="D115" s="11">
        <f>AVERAGE(D105:D114)</f>
        <v>7.65</v>
      </c>
      <c r="E115" s="12">
        <f>AVERAGE(E105:E114)</f>
        <v>0.2944458193231</v>
      </c>
    </row>
    <row r="116" spans="1:5" ht="12.75">
      <c r="A116" s="2"/>
      <c r="B116" s="10"/>
      <c r="C116" s="10"/>
      <c r="D116" s="11"/>
      <c r="E116" s="12"/>
    </row>
    <row r="117" spans="1:6" ht="12.75">
      <c r="A117" s="2" t="s">
        <v>0</v>
      </c>
      <c r="B117" s="2"/>
      <c r="C117" s="2" t="s">
        <v>25</v>
      </c>
      <c r="D117" s="2"/>
      <c r="E117" s="2"/>
      <c r="F117" t="s">
        <v>62</v>
      </c>
    </row>
    <row r="118" spans="1:5" ht="12.75">
      <c r="A118" s="3" t="s">
        <v>2</v>
      </c>
      <c r="B118" s="4">
        <v>33752</v>
      </c>
      <c r="C118" s="2"/>
      <c r="D118" s="2" t="s">
        <v>3</v>
      </c>
      <c r="E118" s="2"/>
    </row>
    <row r="120" spans="1:5" ht="12.75">
      <c r="A120" s="5"/>
      <c r="B120" s="6" t="s">
        <v>4</v>
      </c>
      <c r="C120" s="6" t="s">
        <v>5</v>
      </c>
      <c r="D120" s="7" t="s">
        <v>6</v>
      </c>
      <c r="E120" s="7" t="s">
        <v>7</v>
      </c>
    </row>
    <row r="121" spans="1:5" ht="12.75">
      <c r="A121" s="1">
        <v>1</v>
      </c>
      <c r="B121" s="8">
        <v>24.5</v>
      </c>
      <c r="C121" s="1">
        <f aca="true" t="shared" si="14" ref="C121:C130">B121*2.54</f>
        <v>62.230000000000004</v>
      </c>
      <c r="D121" s="8">
        <v>7</v>
      </c>
      <c r="E121" s="9">
        <f aca="true" t="shared" si="15" ref="E121:E130">D121/B121</f>
        <v>0.2857142857142857</v>
      </c>
    </row>
    <row r="122" spans="1:5" ht="12.75">
      <c r="A122" s="1">
        <v>2</v>
      </c>
      <c r="B122" s="8">
        <v>21</v>
      </c>
      <c r="C122" s="1">
        <f t="shared" si="14"/>
        <v>53.34</v>
      </c>
      <c r="D122" s="8">
        <v>6.8</v>
      </c>
      <c r="E122" s="9">
        <f t="shared" si="15"/>
        <v>0.3238095238095238</v>
      </c>
    </row>
    <row r="123" spans="1:5" ht="12.75">
      <c r="A123" s="1">
        <v>3</v>
      </c>
      <c r="B123" s="8">
        <v>26.5</v>
      </c>
      <c r="C123" s="1">
        <f t="shared" si="14"/>
        <v>67.31</v>
      </c>
      <c r="D123" s="8">
        <v>9.3</v>
      </c>
      <c r="E123" s="9">
        <f t="shared" si="15"/>
        <v>0.3509433962264151</v>
      </c>
    </row>
    <row r="124" spans="1:5" ht="12.75">
      <c r="A124" s="1">
        <v>4</v>
      </c>
      <c r="B124" s="8">
        <v>22.5</v>
      </c>
      <c r="C124" s="1">
        <f t="shared" si="14"/>
        <v>57.15</v>
      </c>
      <c r="D124" s="8">
        <v>6.6</v>
      </c>
      <c r="E124" s="9">
        <f t="shared" si="15"/>
        <v>0.29333333333333333</v>
      </c>
    </row>
    <row r="125" spans="1:5" ht="12.75">
      <c r="A125" s="1">
        <v>5</v>
      </c>
      <c r="B125" s="8">
        <v>23.5</v>
      </c>
      <c r="C125" s="1">
        <f t="shared" si="14"/>
        <v>59.69</v>
      </c>
      <c r="D125" s="8">
        <v>6.4</v>
      </c>
      <c r="E125" s="9">
        <f t="shared" si="15"/>
        <v>0.2723404255319149</v>
      </c>
    </row>
    <row r="126" spans="1:5" ht="12.75">
      <c r="A126" s="1">
        <v>6</v>
      </c>
      <c r="B126" s="8">
        <v>22</v>
      </c>
      <c r="C126" s="1">
        <f t="shared" si="14"/>
        <v>55.88</v>
      </c>
      <c r="D126" s="8">
        <v>6.9</v>
      </c>
      <c r="E126" s="9">
        <f t="shared" si="15"/>
        <v>0.31363636363636366</v>
      </c>
    </row>
    <row r="127" spans="1:5" ht="12.75">
      <c r="A127" s="1">
        <v>7</v>
      </c>
      <c r="B127" s="8">
        <v>25.5</v>
      </c>
      <c r="C127" s="1">
        <f t="shared" si="14"/>
        <v>64.77</v>
      </c>
      <c r="D127" s="8">
        <v>7.6</v>
      </c>
      <c r="E127" s="9">
        <f t="shared" si="15"/>
        <v>0.2980392156862745</v>
      </c>
    </row>
    <row r="128" spans="1:5" ht="12.75">
      <c r="A128" s="1">
        <v>8</v>
      </c>
      <c r="B128" s="8">
        <v>25.5</v>
      </c>
      <c r="C128" s="1">
        <f t="shared" si="14"/>
        <v>64.77</v>
      </c>
      <c r="D128" s="8">
        <v>7.6</v>
      </c>
      <c r="E128" s="9">
        <f t="shared" si="15"/>
        <v>0.2980392156862745</v>
      </c>
    </row>
    <row r="129" spans="1:5" ht="12.75">
      <c r="A129" s="1">
        <v>9</v>
      </c>
      <c r="B129" s="8">
        <v>30.5</v>
      </c>
      <c r="C129" s="1">
        <f t="shared" si="14"/>
        <v>77.47</v>
      </c>
      <c r="D129" s="8">
        <v>6.9</v>
      </c>
      <c r="E129" s="9">
        <f t="shared" si="15"/>
        <v>0.22622950819672133</v>
      </c>
    </row>
    <row r="130" spans="1:5" ht="12.75">
      <c r="A130" s="1">
        <v>10</v>
      </c>
      <c r="B130" s="8">
        <v>30.5</v>
      </c>
      <c r="C130" s="1">
        <f t="shared" si="14"/>
        <v>77.47</v>
      </c>
      <c r="D130" s="8">
        <v>9.9</v>
      </c>
      <c r="E130" s="9">
        <f t="shared" si="15"/>
        <v>0.32459016393442625</v>
      </c>
    </row>
    <row r="131" spans="1:5" ht="12.75">
      <c r="A131" s="2" t="s">
        <v>8</v>
      </c>
      <c r="B131" s="10">
        <f>AVERAGE(B121:B130)</f>
        <v>25.2</v>
      </c>
      <c r="C131" s="10">
        <f>AVERAGE(C121:C130)</f>
        <v>64.00800000000001</v>
      </c>
      <c r="D131" s="11">
        <f>AVERAGE(D121:D130)</f>
        <v>7.500000000000002</v>
      </c>
      <c r="E131" s="12">
        <f>AVERAGE(E121:E130)</f>
        <v>0.2986675431755533</v>
      </c>
    </row>
    <row r="133" spans="1:6" ht="12.75">
      <c r="A133" s="2" t="s">
        <v>0</v>
      </c>
      <c r="B133" s="2"/>
      <c r="C133" s="2" t="s">
        <v>25</v>
      </c>
      <c r="D133" s="2"/>
      <c r="E133" s="2"/>
      <c r="F133" t="s">
        <v>62</v>
      </c>
    </row>
    <row r="134" spans="1:5" ht="12.75">
      <c r="A134" s="3" t="s">
        <v>2</v>
      </c>
      <c r="B134" s="4">
        <v>33753</v>
      </c>
      <c r="C134" s="2"/>
      <c r="D134" s="2" t="s">
        <v>3</v>
      </c>
      <c r="E134" s="2" t="s">
        <v>55</v>
      </c>
    </row>
    <row r="136" spans="1:5" ht="12.75">
      <c r="A136" s="5"/>
      <c r="B136" s="6" t="s">
        <v>4</v>
      </c>
      <c r="C136" s="6" t="s">
        <v>5</v>
      </c>
      <c r="D136" s="7" t="s">
        <v>6</v>
      </c>
      <c r="E136" s="7" t="s">
        <v>7</v>
      </c>
    </row>
    <row r="137" spans="1:5" ht="12.75">
      <c r="A137" s="1">
        <v>1</v>
      </c>
      <c r="B137" s="8">
        <v>26</v>
      </c>
      <c r="C137" s="1">
        <f aca="true" t="shared" si="16" ref="C137:C146">B137*2.54</f>
        <v>66.04</v>
      </c>
      <c r="D137" s="8">
        <v>7.5</v>
      </c>
      <c r="E137" s="9">
        <f aca="true" t="shared" si="17" ref="E137:E146">D137/B137</f>
        <v>0.28846153846153844</v>
      </c>
    </row>
    <row r="138" spans="1:5" ht="12.75">
      <c r="A138" s="1">
        <v>2</v>
      </c>
      <c r="B138" s="8">
        <v>23.5</v>
      </c>
      <c r="C138" s="1">
        <f t="shared" si="16"/>
        <v>59.69</v>
      </c>
      <c r="D138" s="8">
        <v>7.1</v>
      </c>
      <c r="E138" s="9">
        <f t="shared" si="17"/>
        <v>0.3021276595744681</v>
      </c>
    </row>
    <row r="139" spans="1:5" ht="12.75">
      <c r="A139" s="1">
        <v>3</v>
      </c>
      <c r="B139" s="8">
        <v>25</v>
      </c>
      <c r="C139" s="1">
        <f t="shared" si="16"/>
        <v>63.5</v>
      </c>
      <c r="D139" s="8">
        <v>8.1</v>
      </c>
      <c r="E139" s="9">
        <f t="shared" si="17"/>
        <v>0.324</v>
      </c>
    </row>
    <row r="140" spans="1:5" ht="12.75">
      <c r="A140" s="1">
        <v>4</v>
      </c>
      <c r="B140" s="8">
        <v>23</v>
      </c>
      <c r="C140" s="1">
        <f t="shared" si="16"/>
        <v>58.42</v>
      </c>
      <c r="D140" s="8">
        <v>6.7</v>
      </c>
      <c r="E140" s="9">
        <f t="shared" si="17"/>
        <v>0.29130434782608694</v>
      </c>
    </row>
    <row r="141" spans="1:5" ht="12.75">
      <c r="A141" s="1">
        <v>5</v>
      </c>
      <c r="B141" s="8">
        <v>23.5</v>
      </c>
      <c r="C141" s="1">
        <f t="shared" si="16"/>
        <v>59.69</v>
      </c>
      <c r="D141" s="8">
        <v>7.1</v>
      </c>
      <c r="E141" s="9">
        <f t="shared" si="17"/>
        <v>0.3021276595744681</v>
      </c>
    </row>
    <row r="142" spans="1:5" ht="12.75">
      <c r="A142" s="1">
        <v>6</v>
      </c>
      <c r="B142" s="8">
        <v>22.5</v>
      </c>
      <c r="C142" s="1">
        <f t="shared" si="16"/>
        <v>57.15</v>
      </c>
      <c r="D142" s="8">
        <v>6.8</v>
      </c>
      <c r="E142" s="9">
        <f t="shared" si="17"/>
        <v>0.3022222222222222</v>
      </c>
    </row>
    <row r="143" spans="1:5" ht="12.75">
      <c r="A143" s="1">
        <v>7</v>
      </c>
      <c r="B143" s="8">
        <v>22</v>
      </c>
      <c r="C143" s="1">
        <f t="shared" si="16"/>
        <v>55.88</v>
      </c>
      <c r="D143" s="8">
        <v>7.3</v>
      </c>
      <c r="E143" s="9">
        <f t="shared" si="17"/>
        <v>0.3318181818181818</v>
      </c>
    </row>
    <row r="144" spans="1:5" ht="12.75">
      <c r="A144" s="1">
        <v>8</v>
      </c>
      <c r="B144" s="8">
        <v>22.5</v>
      </c>
      <c r="C144" s="1">
        <f t="shared" si="16"/>
        <v>57.15</v>
      </c>
      <c r="D144" s="8">
        <v>6.4</v>
      </c>
      <c r="E144" s="9">
        <f t="shared" si="17"/>
        <v>0.28444444444444444</v>
      </c>
    </row>
    <row r="145" spans="1:5" ht="12.75">
      <c r="A145" s="1">
        <v>9</v>
      </c>
      <c r="B145" s="8">
        <v>26.5</v>
      </c>
      <c r="C145" s="1">
        <f t="shared" si="16"/>
        <v>67.31</v>
      </c>
      <c r="D145" s="8">
        <v>8.1</v>
      </c>
      <c r="E145" s="9">
        <f t="shared" si="17"/>
        <v>0.30566037735849055</v>
      </c>
    </row>
    <row r="146" spans="1:5" ht="12.75">
      <c r="A146" s="1">
        <v>10</v>
      </c>
      <c r="B146" s="8">
        <v>30</v>
      </c>
      <c r="C146" s="1">
        <f t="shared" si="16"/>
        <v>76.2</v>
      </c>
      <c r="D146" s="8">
        <v>10.2</v>
      </c>
      <c r="E146" s="9">
        <f t="shared" si="17"/>
        <v>0.33999999999999997</v>
      </c>
    </row>
    <row r="147" spans="1:5" ht="12.75">
      <c r="A147" s="2" t="s">
        <v>8</v>
      </c>
      <c r="B147" s="10">
        <f>AVERAGE(B137:B146)</f>
        <v>24.45</v>
      </c>
      <c r="C147" s="10">
        <f>AVERAGE(C137:C146)</f>
        <v>62.102999999999994</v>
      </c>
      <c r="D147" s="11">
        <f>AVERAGE(D137:D146)</f>
        <v>7.529999999999999</v>
      </c>
      <c r="E147" s="12">
        <f>AVERAGE(E137:E146)</f>
        <v>0.30721664312799</v>
      </c>
    </row>
    <row r="148" spans="1:5" ht="12.75">
      <c r="A148" s="2"/>
      <c r="B148" s="10"/>
      <c r="C148" s="10"/>
      <c r="D148" s="11"/>
      <c r="E148" s="12"/>
    </row>
    <row r="149" spans="1:6" ht="12.75">
      <c r="A149" s="2" t="s">
        <v>0</v>
      </c>
      <c r="B149" s="2"/>
      <c r="C149" s="2" t="s">
        <v>25</v>
      </c>
      <c r="D149" s="2"/>
      <c r="E149" s="2"/>
      <c r="F149" t="s">
        <v>63</v>
      </c>
    </row>
    <row r="150" spans="1:5" ht="12.75">
      <c r="A150" s="3" t="s">
        <v>2</v>
      </c>
      <c r="B150" s="4">
        <v>33757</v>
      </c>
      <c r="C150" s="2"/>
      <c r="D150" s="2" t="s">
        <v>3</v>
      </c>
      <c r="E150" s="2"/>
    </row>
    <row r="152" spans="1:5" ht="12.75">
      <c r="A152" s="5"/>
      <c r="B152" s="6" t="s">
        <v>4</v>
      </c>
      <c r="C152" s="6" t="s">
        <v>5</v>
      </c>
      <c r="D152" s="7" t="s">
        <v>6</v>
      </c>
      <c r="E152" s="7" t="s">
        <v>7</v>
      </c>
    </row>
    <row r="153" spans="1:5" ht="12.75">
      <c r="A153" s="1">
        <v>1</v>
      </c>
      <c r="B153" s="8">
        <v>22</v>
      </c>
      <c r="C153" s="1">
        <f aca="true" t="shared" si="18" ref="C153:C162">B153*2.54</f>
        <v>55.88</v>
      </c>
      <c r="D153" s="8">
        <v>6.9</v>
      </c>
      <c r="E153" s="9">
        <f aca="true" t="shared" si="19" ref="E153:E162">D153/B153</f>
        <v>0.31363636363636366</v>
      </c>
    </row>
    <row r="154" spans="1:5" ht="12.75">
      <c r="A154" s="1">
        <v>2</v>
      </c>
      <c r="B154" s="8">
        <v>18.5</v>
      </c>
      <c r="C154" s="1">
        <f t="shared" si="18"/>
        <v>46.99</v>
      </c>
      <c r="D154" s="8">
        <v>5.5</v>
      </c>
      <c r="E154" s="9">
        <f t="shared" si="19"/>
        <v>0.2972972972972973</v>
      </c>
    </row>
    <row r="155" spans="1:5" ht="12.75">
      <c r="A155" s="1">
        <v>3</v>
      </c>
      <c r="B155" s="8">
        <v>13</v>
      </c>
      <c r="C155" s="1">
        <f t="shared" si="18"/>
        <v>33.02</v>
      </c>
      <c r="D155" s="8">
        <v>5.9</v>
      </c>
      <c r="E155" s="9">
        <f t="shared" si="19"/>
        <v>0.4538461538461539</v>
      </c>
    </row>
    <row r="156" spans="1:5" ht="12.75">
      <c r="A156" s="1">
        <v>4</v>
      </c>
      <c r="B156" s="8">
        <v>18</v>
      </c>
      <c r="C156" s="1">
        <f t="shared" si="18"/>
        <v>45.72</v>
      </c>
      <c r="D156" s="8">
        <v>6.9</v>
      </c>
      <c r="E156" s="9">
        <f t="shared" si="19"/>
        <v>0.38333333333333336</v>
      </c>
    </row>
    <row r="157" spans="1:5" ht="12.75">
      <c r="A157" s="1">
        <v>5</v>
      </c>
      <c r="B157" s="8">
        <v>16.5</v>
      </c>
      <c r="C157" s="1">
        <f t="shared" si="18"/>
        <v>41.910000000000004</v>
      </c>
      <c r="D157" s="8">
        <v>4.5</v>
      </c>
      <c r="E157" s="9">
        <f t="shared" si="19"/>
        <v>0.2727272727272727</v>
      </c>
    </row>
    <row r="158" spans="1:5" ht="12.75">
      <c r="A158" s="1">
        <v>6</v>
      </c>
      <c r="B158" s="8">
        <v>15</v>
      </c>
      <c r="C158" s="1">
        <f t="shared" si="18"/>
        <v>38.1</v>
      </c>
      <c r="D158" s="8">
        <v>4.9</v>
      </c>
      <c r="E158" s="9">
        <f t="shared" si="19"/>
        <v>0.3266666666666667</v>
      </c>
    </row>
    <row r="159" spans="1:5" ht="12.75">
      <c r="A159" s="1">
        <v>7</v>
      </c>
      <c r="B159" s="8">
        <v>23.5</v>
      </c>
      <c r="C159" s="1">
        <f t="shared" si="18"/>
        <v>59.69</v>
      </c>
      <c r="D159" s="8">
        <v>8</v>
      </c>
      <c r="E159" s="9">
        <f t="shared" si="19"/>
        <v>0.3404255319148936</v>
      </c>
    </row>
    <row r="160" spans="1:5" ht="12.75">
      <c r="A160" s="1">
        <v>8</v>
      </c>
      <c r="B160" s="8">
        <v>16.5</v>
      </c>
      <c r="C160" s="1">
        <f t="shared" si="18"/>
        <v>41.910000000000004</v>
      </c>
      <c r="D160" s="8">
        <v>4.9</v>
      </c>
      <c r="E160" s="9">
        <f t="shared" si="19"/>
        <v>0.296969696969697</v>
      </c>
    </row>
    <row r="161" spans="1:5" ht="12.75">
      <c r="A161" s="1">
        <v>9</v>
      </c>
      <c r="B161" s="8">
        <v>20</v>
      </c>
      <c r="C161" s="1">
        <f t="shared" si="18"/>
        <v>50.8</v>
      </c>
      <c r="D161" s="8">
        <v>6.4</v>
      </c>
      <c r="E161" s="9">
        <f t="shared" si="19"/>
        <v>0.32</v>
      </c>
    </row>
    <row r="162" spans="1:5" ht="12.75">
      <c r="A162" s="1">
        <v>10</v>
      </c>
      <c r="B162" s="8">
        <v>14</v>
      </c>
      <c r="C162" s="1">
        <f t="shared" si="18"/>
        <v>35.56</v>
      </c>
      <c r="D162" s="8">
        <v>4.4</v>
      </c>
      <c r="E162" s="9">
        <f t="shared" si="19"/>
        <v>0.31428571428571433</v>
      </c>
    </row>
    <row r="163" spans="1:5" ht="12.75">
      <c r="A163" s="2" t="s">
        <v>8</v>
      </c>
      <c r="B163" s="10">
        <f>AVERAGE(B153:B162)</f>
        <v>17.7</v>
      </c>
      <c r="C163" s="10">
        <f>AVERAGE(C153:C162)</f>
        <v>44.958000000000006</v>
      </c>
      <c r="D163" s="11">
        <f>AVERAGE(D153:D162)</f>
        <v>5.83</v>
      </c>
      <c r="E163" s="12">
        <f>AVERAGE(E153:E162)</f>
        <v>0.33191880306773924</v>
      </c>
    </row>
    <row r="164" spans="1:5" ht="12.75">
      <c r="A164" s="2"/>
      <c r="B164" s="10"/>
      <c r="C164" s="10"/>
      <c r="D164" s="11"/>
      <c r="E164" s="12"/>
    </row>
    <row r="165" spans="1:6" ht="12.75">
      <c r="A165" s="2" t="s">
        <v>0</v>
      </c>
      <c r="B165" s="2"/>
      <c r="C165" s="2" t="s">
        <v>25</v>
      </c>
      <c r="D165" s="2"/>
      <c r="E165" s="2"/>
      <c r="F165" t="s">
        <v>63</v>
      </c>
    </row>
    <row r="166" spans="1:5" ht="12.75">
      <c r="A166" s="3" t="s">
        <v>2</v>
      </c>
      <c r="B166" s="4">
        <v>33758</v>
      </c>
      <c r="C166" s="2"/>
      <c r="D166" s="2" t="s">
        <v>3</v>
      </c>
      <c r="E166" s="2" t="s">
        <v>80</v>
      </c>
    </row>
    <row r="168" spans="1:5" ht="12.75">
      <c r="A168" s="5"/>
      <c r="B168" s="6" t="s">
        <v>4</v>
      </c>
      <c r="C168" s="6" t="s">
        <v>5</v>
      </c>
      <c r="D168" s="7" t="s">
        <v>6</v>
      </c>
      <c r="E168" s="7" t="s">
        <v>7</v>
      </c>
    </row>
    <row r="169" spans="1:5" ht="12.75">
      <c r="A169" s="1">
        <v>1</v>
      </c>
      <c r="B169" s="8">
        <v>19</v>
      </c>
      <c r="C169" s="1">
        <f aca="true" t="shared" si="20" ref="C169:C178">B169*2.54</f>
        <v>48.26</v>
      </c>
      <c r="D169" s="8">
        <v>6</v>
      </c>
      <c r="E169" s="9">
        <f aca="true" t="shared" si="21" ref="E169:E178">D169/B169</f>
        <v>0.3157894736842105</v>
      </c>
    </row>
    <row r="170" spans="1:5" ht="12.75">
      <c r="A170" s="1">
        <v>2</v>
      </c>
      <c r="B170" s="8">
        <v>16</v>
      </c>
      <c r="C170" s="1">
        <f t="shared" si="20"/>
        <v>40.64</v>
      </c>
      <c r="D170" s="8">
        <v>5</v>
      </c>
      <c r="E170" s="9">
        <f t="shared" si="21"/>
        <v>0.3125</v>
      </c>
    </row>
    <row r="171" spans="1:5" ht="12.75">
      <c r="A171" s="1">
        <v>3</v>
      </c>
      <c r="B171" s="8">
        <v>14.5</v>
      </c>
      <c r="C171" s="1">
        <f t="shared" si="20"/>
        <v>36.83</v>
      </c>
      <c r="D171" s="8">
        <v>5.5</v>
      </c>
      <c r="E171" s="9">
        <f t="shared" si="21"/>
        <v>0.3793103448275862</v>
      </c>
    </row>
    <row r="172" spans="1:5" ht="12.75">
      <c r="A172" s="1">
        <v>4</v>
      </c>
      <c r="B172" s="8">
        <v>15</v>
      </c>
      <c r="C172" s="1">
        <f t="shared" si="20"/>
        <v>38.1</v>
      </c>
      <c r="D172" s="8">
        <v>4.8</v>
      </c>
      <c r="E172" s="9">
        <f t="shared" si="21"/>
        <v>0.32</v>
      </c>
    </row>
    <row r="173" spans="1:5" ht="12.75">
      <c r="A173" s="1">
        <v>5</v>
      </c>
      <c r="B173" s="8">
        <v>11.5</v>
      </c>
      <c r="C173" s="1">
        <f t="shared" si="20"/>
        <v>29.21</v>
      </c>
      <c r="D173" s="8">
        <v>3.2</v>
      </c>
      <c r="E173" s="9">
        <f t="shared" si="21"/>
        <v>0.2782608695652174</v>
      </c>
    </row>
    <row r="174" spans="1:5" ht="12.75">
      <c r="A174" s="1">
        <v>6</v>
      </c>
      <c r="B174" s="8">
        <v>16.5</v>
      </c>
      <c r="C174" s="1">
        <f t="shared" si="20"/>
        <v>41.910000000000004</v>
      </c>
      <c r="D174" s="8">
        <v>5.6</v>
      </c>
      <c r="E174" s="9">
        <f t="shared" si="21"/>
        <v>0.33939393939393936</v>
      </c>
    </row>
    <row r="175" spans="1:5" ht="12.75">
      <c r="A175" s="1">
        <v>7</v>
      </c>
      <c r="B175" s="8">
        <v>18</v>
      </c>
      <c r="C175" s="1">
        <f t="shared" si="20"/>
        <v>45.72</v>
      </c>
      <c r="D175" s="8">
        <v>6.9</v>
      </c>
      <c r="E175" s="9">
        <f t="shared" si="21"/>
        <v>0.38333333333333336</v>
      </c>
    </row>
    <row r="176" spans="1:5" ht="12.75">
      <c r="A176" s="1">
        <v>8</v>
      </c>
      <c r="B176" s="8">
        <v>14.5</v>
      </c>
      <c r="C176" s="1">
        <f t="shared" si="20"/>
        <v>36.83</v>
      </c>
      <c r="D176" s="8">
        <v>4.6</v>
      </c>
      <c r="E176" s="9">
        <f t="shared" si="21"/>
        <v>0.3172413793103448</v>
      </c>
    </row>
    <row r="177" spans="1:5" ht="12.75">
      <c r="A177" s="1">
        <v>9</v>
      </c>
      <c r="B177" s="8">
        <v>16.5</v>
      </c>
      <c r="C177" s="1">
        <f t="shared" si="20"/>
        <v>41.910000000000004</v>
      </c>
      <c r="D177" s="8">
        <v>4.6</v>
      </c>
      <c r="E177" s="9">
        <f t="shared" si="21"/>
        <v>0.27878787878787875</v>
      </c>
    </row>
    <row r="178" spans="1:5" ht="12.75">
      <c r="A178" s="1">
        <v>10</v>
      </c>
      <c r="B178" s="8">
        <v>20</v>
      </c>
      <c r="C178" s="1">
        <f t="shared" si="20"/>
        <v>50.8</v>
      </c>
      <c r="D178" s="8">
        <v>4.4</v>
      </c>
      <c r="E178" s="9">
        <f t="shared" si="21"/>
        <v>0.22000000000000003</v>
      </c>
    </row>
    <row r="179" spans="1:5" ht="12.75">
      <c r="A179" s="2" t="s">
        <v>8</v>
      </c>
      <c r="B179" s="10">
        <f>AVERAGE(B169:B178)</f>
        <v>16.15</v>
      </c>
      <c r="C179" s="10">
        <f>AVERAGE(C169:C178)</f>
        <v>41.021</v>
      </c>
      <c r="D179" s="11">
        <f>AVERAGE(D169:D178)</f>
        <v>5.0600000000000005</v>
      </c>
      <c r="E179" s="12">
        <f>AVERAGE(E169:E178)</f>
        <v>0.31446172189025107</v>
      </c>
    </row>
    <row r="181" spans="1:6" ht="12.75">
      <c r="A181" s="2" t="s">
        <v>0</v>
      </c>
      <c r="B181" s="2"/>
      <c r="C181" s="2" t="s">
        <v>25</v>
      </c>
      <c r="D181" s="2"/>
      <c r="E181" s="2"/>
      <c r="F181" t="s">
        <v>62</v>
      </c>
    </row>
    <row r="182" spans="1:5" ht="12.75">
      <c r="A182" s="3" t="s">
        <v>2</v>
      </c>
      <c r="B182" s="4">
        <v>33759</v>
      </c>
      <c r="C182" s="2"/>
      <c r="D182" s="2" t="s">
        <v>3</v>
      </c>
      <c r="E182" s="2" t="s">
        <v>60</v>
      </c>
    </row>
    <row r="184" spans="1:5" ht="12.75">
      <c r="A184" s="5"/>
      <c r="B184" s="6" t="s">
        <v>4</v>
      </c>
      <c r="C184" s="6" t="s">
        <v>5</v>
      </c>
      <c r="D184" s="7" t="s">
        <v>6</v>
      </c>
      <c r="E184" s="7" t="s">
        <v>7</v>
      </c>
    </row>
    <row r="185" spans="1:5" ht="12.75">
      <c r="A185" s="1">
        <v>1</v>
      </c>
      <c r="B185" s="8">
        <v>20</v>
      </c>
      <c r="C185" s="1">
        <f aca="true" t="shared" si="22" ref="C185:C194">B185*2.54</f>
        <v>50.8</v>
      </c>
      <c r="D185" s="8">
        <v>5.4</v>
      </c>
      <c r="E185" s="9">
        <f aca="true" t="shared" si="23" ref="E185:E194">D185/B185</f>
        <v>0.27</v>
      </c>
    </row>
    <row r="186" spans="1:5" ht="12.75">
      <c r="A186" s="1">
        <v>2</v>
      </c>
      <c r="B186" s="8">
        <v>14.5</v>
      </c>
      <c r="C186" s="1">
        <f t="shared" si="22"/>
        <v>36.83</v>
      </c>
      <c r="D186" s="8">
        <v>5.2</v>
      </c>
      <c r="E186" s="9">
        <f t="shared" si="23"/>
        <v>0.3586206896551724</v>
      </c>
    </row>
    <row r="187" spans="1:5" ht="12.75">
      <c r="A187" s="1">
        <v>3</v>
      </c>
      <c r="B187" s="8">
        <v>14</v>
      </c>
      <c r="C187" s="1">
        <f t="shared" si="22"/>
        <v>35.56</v>
      </c>
      <c r="D187" s="8">
        <v>5.5</v>
      </c>
      <c r="E187" s="9">
        <f t="shared" si="23"/>
        <v>0.39285714285714285</v>
      </c>
    </row>
    <row r="188" spans="1:5" ht="12.75">
      <c r="A188" s="1">
        <v>4</v>
      </c>
      <c r="B188" s="8">
        <v>15.5</v>
      </c>
      <c r="C188" s="1">
        <f t="shared" si="22"/>
        <v>39.37</v>
      </c>
      <c r="D188" s="8">
        <v>5</v>
      </c>
      <c r="E188" s="9">
        <f t="shared" si="23"/>
        <v>0.3225806451612903</v>
      </c>
    </row>
    <row r="189" spans="1:5" ht="12.75">
      <c r="A189" s="1">
        <v>5</v>
      </c>
      <c r="B189" s="8">
        <v>14</v>
      </c>
      <c r="C189" s="1">
        <f t="shared" si="22"/>
        <v>35.56</v>
      </c>
      <c r="D189" s="8">
        <v>4.2</v>
      </c>
      <c r="E189" s="9">
        <f t="shared" si="23"/>
        <v>0.3</v>
      </c>
    </row>
    <row r="190" spans="1:5" ht="12.75">
      <c r="A190" s="1">
        <v>6</v>
      </c>
      <c r="B190" s="8">
        <v>18</v>
      </c>
      <c r="C190" s="1">
        <f t="shared" si="22"/>
        <v>45.72</v>
      </c>
      <c r="D190" s="8">
        <v>5.6</v>
      </c>
      <c r="E190" s="9">
        <f t="shared" si="23"/>
        <v>0.3111111111111111</v>
      </c>
    </row>
    <row r="191" spans="1:5" ht="12.75">
      <c r="A191" s="1">
        <v>7</v>
      </c>
      <c r="B191" s="8">
        <v>14</v>
      </c>
      <c r="C191" s="1">
        <f t="shared" si="22"/>
        <v>35.56</v>
      </c>
      <c r="D191" s="8">
        <v>5.1</v>
      </c>
      <c r="E191" s="9">
        <f t="shared" si="23"/>
        <v>0.36428571428571427</v>
      </c>
    </row>
    <row r="192" spans="1:5" ht="12.75">
      <c r="A192" s="1">
        <v>8</v>
      </c>
      <c r="B192" s="8">
        <v>12</v>
      </c>
      <c r="C192" s="1">
        <f t="shared" si="22"/>
        <v>30.48</v>
      </c>
      <c r="D192" s="8">
        <v>4.4</v>
      </c>
      <c r="E192" s="9">
        <f t="shared" si="23"/>
        <v>0.3666666666666667</v>
      </c>
    </row>
    <row r="193" spans="1:5" ht="12.75">
      <c r="A193" s="1">
        <v>9</v>
      </c>
      <c r="B193" s="8">
        <v>15</v>
      </c>
      <c r="C193" s="1">
        <f t="shared" si="22"/>
        <v>38.1</v>
      </c>
      <c r="D193" s="8">
        <v>3.6</v>
      </c>
      <c r="E193" s="9">
        <f t="shared" si="23"/>
        <v>0.24000000000000002</v>
      </c>
    </row>
    <row r="194" spans="1:5" ht="12.75">
      <c r="A194" s="1">
        <v>10</v>
      </c>
      <c r="B194" s="8">
        <v>23</v>
      </c>
      <c r="C194" s="1">
        <f t="shared" si="22"/>
        <v>58.42</v>
      </c>
      <c r="D194" s="8">
        <v>8</v>
      </c>
      <c r="E194" s="9">
        <f t="shared" si="23"/>
        <v>0.34782608695652173</v>
      </c>
    </row>
    <row r="195" spans="1:5" ht="12.75">
      <c r="A195" s="2" t="s">
        <v>8</v>
      </c>
      <c r="B195" s="10">
        <f>AVERAGE(B185:B194)</f>
        <v>16</v>
      </c>
      <c r="C195" s="10">
        <f>AVERAGE(C185:C194)</f>
        <v>40.64</v>
      </c>
      <c r="D195" s="11">
        <f>AVERAGE(D185:D194)</f>
        <v>5.2</v>
      </c>
      <c r="E195" s="12">
        <f>AVERAGE(E185:E194)</f>
        <v>0.32739480566936197</v>
      </c>
    </row>
    <row r="197" spans="1:6" ht="12.75">
      <c r="A197" s="2" t="s">
        <v>0</v>
      </c>
      <c r="B197" s="2"/>
      <c r="C197" s="2" t="s">
        <v>25</v>
      </c>
      <c r="D197" s="2"/>
      <c r="E197" s="2"/>
      <c r="F197" t="s">
        <v>63</v>
      </c>
    </row>
    <row r="198" spans="1:5" ht="12.75">
      <c r="A198" s="3" t="s">
        <v>2</v>
      </c>
      <c r="B198" s="4">
        <v>33760</v>
      </c>
      <c r="C198" s="2"/>
      <c r="D198" s="2" t="s">
        <v>3</v>
      </c>
      <c r="E198" s="2" t="s">
        <v>81</v>
      </c>
    </row>
    <row r="200" spans="1:5" ht="12.75">
      <c r="A200" s="5"/>
      <c r="B200" s="6" t="s">
        <v>4</v>
      </c>
      <c r="C200" s="6" t="s">
        <v>5</v>
      </c>
      <c r="D200" s="7" t="s">
        <v>6</v>
      </c>
      <c r="E200" s="7" t="s">
        <v>7</v>
      </c>
    </row>
    <row r="201" spans="1:5" ht="12.75">
      <c r="A201" s="1">
        <v>1</v>
      </c>
      <c r="B201" s="8">
        <v>21</v>
      </c>
      <c r="C201" s="1">
        <f aca="true" t="shared" si="24" ref="C201:C210">B201*2.54</f>
        <v>53.34</v>
      </c>
      <c r="D201" s="8">
        <v>7.2</v>
      </c>
      <c r="E201" s="9">
        <f aca="true" t="shared" si="25" ref="E201:E210">D201/B201</f>
        <v>0.34285714285714286</v>
      </c>
    </row>
    <row r="202" spans="1:5" ht="12.75">
      <c r="A202" s="1">
        <v>2</v>
      </c>
      <c r="B202" s="8">
        <v>15.5</v>
      </c>
      <c r="C202" s="1">
        <f t="shared" si="24"/>
        <v>39.37</v>
      </c>
      <c r="D202" s="8">
        <v>5.3</v>
      </c>
      <c r="E202" s="9">
        <f t="shared" si="25"/>
        <v>0.3419354838709677</v>
      </c>
    </row>
    <row r="203" spans="1:5" ht="12.75">
      <c r="A203" s="1">
        <v>3</v>
      </c>
      <c r="B203" s="8">
        <v>16.5</v>
      </c>
      <c r="C203" s="1">
        <f t="shared" si="24"/>
        <v>41.910000000000004</v>
      </c>
      <c r="D203" s="8">
        <v>6.6</v>
      </c>
      <c r="E203" s="9">
        <f t="shared" si="25"/>
        <v>0.39999999999999997</v>
      </c>
    </row>
    <row r="204" spans="1:5" ht="12.75">
      <c r="A204" s="1">
        <v>4</v>
      </c>
      <c r="B204" s="8">
        <v>12</v>
      </c>
      <c r="C204" s="1">
        <f t="shared" si="24"/>
        <v>30.48</v>
      </c>
      <c r="D204" s="8">
        <v>3</v>
      </c>
      <c r="E204" s="9">
        <f t="shared" si="25"/>
        <v>0.25</v>
      </c>
    </row>
    <row r="205" spans="1:5" ht="12.75">
      <c r="A205" s="1">
        <v>5</v>
      </c>
      <c r="B205" s="8">
        <v>15</v>
      </c>
      <c r="C205" s="1">
        <f t="shared" si="24"/>
        <v>38.1</v>
      </c>
      <c r="D205" s="8">
        <v>2.9</v>
      </c>
      <c r="E205" s="9">
        <f t="shared" si="25"/>
        <v>0.19333333333333333</v>
      </c>
    </row>
    <row r="206" spans="1:5" ht="12.75">
      <c r="A206" s="1">
        <v>6</v>
      </c>
      <c r="B206" s="8">
        <v>13.5</v>
      </c>
      <c r="C206" s="1">
        <f t="shared" si="24"/>
        <v>34.29</v>
      </c>
      <c r="D206" s="8">
        <v>4</v>
      </c>
      <c r="E206" s="9">
        <f t="shared" si="25"/>
        <v>0.2962962962962963</v>
      </c>
    </row>
    <row r="207" spans="1:5" ht="12.75">
      <c r="A207" s="1">
        <v>7</v>
      </c>
      <c r="B207" s="8">
        <v>16.5</v>
      </c>
      <c r="C207" s="1">
        <f t="shared" si="24"/>
        <v>41.910000000000004</v>
      </c>
      <c r="D207" s="8">
        <v>4</v>
      </c>
      <c r="E207" s="9">
        <f t="shared" si="25"/>
        <v>0.24242424242424243</v>
      </c>
    </row>
    <row r="208" spans="1:5" ht="12.75">
      <c r="A208" s="1">
        <v>8</v>
      </c>
      <c r="B208" s="8">
        <v>16.5</v>
      </c>
      <c r="C208" s="1">
        <f t="shared" si="24"/>
        <v>41.910000000000004</v>
      </c>
      <c r="D208" s="8">
        <v>4.4</v>
      </c>
      <c r="E208" s="9">
        <f t="shared" si="25"/>
        <v>0.26666666666666666</v>
      </c>
    </row>
    <row r="209" spans="1:5" ht="12.75">
      <c r="A209" s="1">
        <v>9</v>
      </c>
      <c r="B209" s="8">
        <v>18.5</v>
      </c>
      <c r="C209" s="1">
        <f t="shared" si="24"/>
        <v>46.99</v>
      </c>
      <c r="D209" s="8">
        <v>4.9</v>
      </c>
      <c r="E209" s="9">
        <f t="shared" si="25"/>
        <v>0.2648648648648649</v>
      </c>
    </row>
    <row r="210" spans="1:5" ht="12.75">
      <c r="A210" s="1">
        <v>10</v>
      </c>
      <c r="B210" s="8">
        <v>21</v>
      </c>
      <c r="C210" s="1">
        <f t="shared" si="24"/>
        <v>53.34</v>
      </c>
      <c r="D210" s="8">
        <v>6.6</v>
      </c>
      <c r="E210" s="9">
        <f t="shared" si="25"/>
        <v>0.3142857142857143</v>
      </c>
    </row>
    <row r="211" spans="1:5" ht="12.75">
      <c r="A211" s="2" t="s">
        <v>8</v>
      </c>
      <c r="B211" s="10">
        <f>AVERAGE(B201:B210)</f>
        <v>16.6</v>
      </c>
      <c r="C211" s="10">
        <f>AVERAGE(C201:C210)</f>
        <v>42.164</v>
      </c>
      <c r="D211" s="11">
        <f>AVERAGE(D201:D210)</f>
        <v>4.89</v>
      </c>
      <c r="E211" s="12">
        <f>AVERAGE(E201:E210)</f>
        <v>0.29126637445992287</v>
      </c>
    </row>
    <row r="213" spans="1:6" ht="12.75">
      <c r="A213" s="2" t="s">
        <v>0</v>
      </c>
      <c r="B213" s="2"/>
      <c r="C213" s="2" t="s">
        <v>25</v>
      </c>
      <c r="D213" s="2"/>
      <c r="E213" s="2"/>
      <c r="F213" t="s">
        <v>63</v>
      </c>
    </row>
    <row r="214" spans="1:5" ht="12.75">
      <c r="A214" s="3" t="s">
        <v>2</v>
      </c>
      <c r="B214" s="4">
        <v>33761</v>
      </c>
      <c r="C214" s="2"/>
      <c r="D214" s="2" t="s">
        <v>3</v>
      </c>
      <c r="E214" s="2"/>
    </row>
    <row r="216" spans="1:5" ht="12.75">
      <c r="A216" s="5"/>
      <c r="B216" s="6" t="s">
        <v>4</v>
      </c>
      <c r="C216" s="6" t="s">
        <v>5</v>
      </c>
      <c r="D216" s="7" t="s">
        <v>6</v>
      </c>
      <c r="E216" s="7" t="s">
        <v>7</v>
      </c>
    </row>
    <row r="217" spans="1:5" ht="12.75">
      <c r="A217" s="1">
        <v>1</v>
      </c>
      <c r="B217" s="8">
        <v>18.5</v>
      </c>
      <c r="C217" s="1">
        <f aca="true" t="shared" si="26" ref="C217:C226">B217*2.54</f>
        <v>46.99</v>
      </c>
      <c r="D217" s="8">
        <v>6.1</v>
      </c>
      <c r="E217" s="9">
        <f aca="true" t="shared" si="27" ref="E217:E226">D217/B217</f>
        <v>0.3297297297297297</v>
      </c>
    </row>
    <row r="218" spans="1:5" ht="12.75">
      <c r="A218" s="1">
        <v>2</v>
      </c>
      <c r="B218" s="8">
        <v>12</v>
      </c>
      <c r="C218" s="1">
        <f t="shared" si="26"/>
        <v>30.48</v>
      </c>
      <c r="D218" s="8">
        <v>2.8</v>
      </c>
      <c r="E218" s="9">
        <f t="shared" si="27"/>
        <v>0.2333333333333333</v>
      </c>
    </row>
    <row r="219" spans="1:5" ht="12.75">
      <c r="A219" s="1">
        <v>3</v>
      </c>
      <c r="B219" s="8">
        <v>14.5</v>
      </c>
      <c r="C219" s="1">
        <f t="shared" si="26"/>
        <v>36.83</v>
      </c>
      <c r="D219" s="8">
        <v>5.6</v>
      </c>
      <c r="E219" s="9">
        <f t="shared" si="27"/>
        <v>0.38620689655172413</v>
      </c>
    </row>
    <row r="220" spans="1:5" ht="12.75">
      <c r="A220" s="1">
        <v>4</v>
      </c>
      <c r="B220" s="8">
        <v>14.5</v>
      </c>
      <c r="C220" s="1">
        <f t="shared" si="26"/>
        <v>36.83</v>
      </c>
      <c r="D220" s="8">
        <v>5.6</v>
      </c>
      <c r="E220" s="9">
        <f t="shared" si="27"/>
        <v>0.38620689655172413</v>
      </c>
    </row>
    <row r="221" spans="1:5" ht="12.75">
      <c r="A221" s="1">
        <v>5</v>
      </c>
      <c r="B221" s="8">
        <v>16</v>
      </c>
      <c r="C221" s="1">
        <f t="shared" si="26"/>
        <v>40.64</v>
      </c>
      <c r="D221" s="8">
        <v>4.9</v>
      </c>
      <c r="E221" s="9">
        <f t="shared" si="27"/>
        <v>0.30625</v>
      </c>
    </row>
    <row r="222" spans="1:5" ht="12.75">
      <c r="A222" s="1">
        <v>6</v>
      </c>
      <c r="B222" s="8">
        <v>15</v>
      </c>
      <c r="C222" s="1">
        <f t="shared" si="26"/>
        <v>38.1</v>
      </c>
      <c r="D222" s="8">
        <v>4.8</v>
      </c>
      <c r="E222" s="9">
        <f t="shared" si="27"/>
        <v>0.32</v>
      </c>
    </row>
    <row r="223" spans="1:5" ht="12.75">
      <c r="A223" s="1">
        <v>7</v>
      </c>
      <c r="B223" s="8">
        <v>12</v>
      </c>
      <c r="C223" s="1">
        <f t="shared" si="26"/>
        <v>30.48</v>
      </c>
      <c r="D223" s="8">
        <v>2.4</v>
      </c>
      <c r="E223" s="9">
        <f t="shared" si="27"/>
        <v>0.19999999999999998</v>
      </c>
    </row>
    <row r="224" spans="1:5" ht="12.75">
      <c r="A224" s="1">
        <v>8</v>
      </c>
      <c r="B224" s="8">
        <v>14</v>
      </c>
      <c r="C224" s="1">
        <f t="shared" si="26"/>
        <v>35.56</v>
      </c>
      <c r="D224" s="8">
        <v>2.4</v>
      </c>
      <c r="E224" s="9">
        <f t="shared" si="27"/>
        <v>0.17142857142857143</v>
      </c>
    </row>
    <row r="225" spans="1:5" ht="12.75">
      <c r="A225" s="1">
        <v>9</v>
      </c>
      <c r="B225" s="8">
        <v>18.5</v>
      </c>
      <c r="C225" s="1">
        <f t="shared" si="26"/>
        <v>46.99</v>
      </c>
      <c r="D225" s="8">
        <v>5.6</v>
      </c>
      <c r="E225" s="9">
        <f t="shared" si="27"/>
        <v>0.30270270270270266</v>
      </c>
    </row>
    <row r="226" spans="1:5" ht="12.75">
      <c r="A226" s="1">
        <v>10</v>
      </c>
      <c r="B226" s="8">
        <v>19</v>
      </c>
      <c r="C226" s="1">
        <f t="shared" si="26"/>
        <v>48.26</v>
      </c>
      <c r="D226" s="8">
        <v>6.6</v>
      </c>
      <c r="E226" s="9">
        <f t="shared" si="27"/>
        <v>0.34736842105263155</v>
      </c>
    </row>
    <row r="227" spans="1:5" ht="12.75">
      <c r="A227" s="2" t="s">
        <v>8</v>
      </c>
      <c r="B227" s="10">
        <f>AVERAGE(B217:B226)</f>
        <v>15.4</v>
      </c>
      <c r="C227" s="10">
        <f>AVERAGE(C217:C226)</f>
        <v>39.116</v>
      </c>
      <c r="D227" s="11">
        <f>AVERAGE(D217:D226)</f>
        <v>4.680000000000001</v>
      </c>
      <c r="E227" s="12">
        <f>AVERAGE(E217:E226)</f>
        <v>0.2983226551350417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F76"/>
  <sheetViews>
    <sheetView workbookViewId="0" topLeftCell="A49">
      <selection activeCell="G32" sqref="G32"/>
    </sheetView>
  </sheetViews>
  <sheetFormatPr defaultColWidth="9.140625" defaultRowHeight="12.75"/>
  <sheetData>
    <row r="3" spans="1:6" ht="12.75">
      <c r="A3" s="2" t="s">
        <v>0</v>
      </c>
      <c r="B3" s="2"/>
      <c r="C3" s="2" t="s">
        <v>67</v>
      </c>
      <c r="D3" s="2"/>
      <c r="E3" s="2"/>
      <c r="F3" t="s">
        <v>63</v>
      </c>
    </row>
    <row r="4" spans="1:5" ht="12.75">
      <c r="A4" s="3" t="s">
        <v>2</v>
      </c>
      <c r="B4" s="4">
        <v>33720</v>
      </c>
      <c r="C4" s="2"/>
      <c r="D4" s="2" t="s">
        <v>3</v>
      </c>
      <c r="E4" s="2" t="s">
        <v>64</v>
      </c>
    </row>
    <row r="6" spans="1:5" ht="12.75">
      <c r="A6" s="5"/>
      <c r="B6" s="6" t="s">
        <v>4</v>
      </c>
      <c r="C6" s="6" t="s">
        <v>5</v>
      </c>
      <c r="D6" s="7" t="s">
        <v>6</v>
      </c>
      <c r="E6" s="7" t="s">
        <v>7</v>
      </c>
    </row>
    <row r="7" spans="1:5" ht="12.75">
      <c r="A7" s="1">
        <v>1</v>
      </c>
      <c r="B7" s="8">
        <v>6</v>
      </c>
      <c r="C7" s="1">
        <f aca="true" t="shared" si="0" ref="C7:C38">B7*2.54</f>
        <v>15.24</v>
      </c>
      <c r="D7" s="8">
        <v>0.85</v>
      </c>
      <c r="E7" s="9">
        <f aca="true" t="shared" si="1" ref="E7:E38">D7/B7</f>
        <v>0.14166666666666666</v>
      </c>
    </row>
    <row r="8" spans="1:5" ht="12.75">
      <c r="A8" s="1">
        <v>2</v>
      </c>
      <c r="B8" s="8">
        <v>1</v>
      </c>
      <c r="C8" s="1">
        <f t="shared" si="0"/>
        <v>2.54</v>
      </c>
      <c r="D8" s="8">
        <v>0.1</v>
      </c>
      <c r="E8" s="9">
        <f t="shared" si="1"/>
        <v>0.1</v>
      </c>
    </row>
    <row r="9" spans="1:5" ht="12.75">
      <c r="A9" s="1">
        <v>3</v>
      </c>
      <c r="B9" s="8">
        <v>3.75</v>
      </c>
      <c r="C9" s="1">
        <f t="shared" si="0"/>
        <v>9.525</v>
      </c>
      <c r="D9" s="8">
        <v>0.9</v>
      </c>
      <c r="E9" s="9">
        <f t="shared" si="1"/>
        <v>0.24000000000000002</v>
      </c>
    </row>
    <row r="10" spans="1:5" ht="12.75">
      <c r="A10" s="1">
        <v>4</v>
      </c>
      <c r="B10" s="8">
        <v>3.25</v>
      </c>
      <c r="C10" s="1">
        <f t="shared" si="0"/>
        <v>8.255</v>
      </c>
      <c r="D10" s="8">
        <v>0.55</v>
      </c>
      <c r="E10" s="9">
        <f t="shared" si="1"/>
        <v>0.16923076923076924</v>
      </c>
    </row>
    <row r="11" spans="1:5" ht="12.75">
      <c r="A11" s="1">
        <v>5</v>
      </c>
      <c r="B11" s="8">
        <v>5.5</v>
      </c>
      <c r="C11" s="1">
        <f t="shared" si="0"/>
        <v>13.97</v>
      </c>
      <c r="D11" s="8">
        <v>1.45</v>
      </c>
      <c r="E11" s="9">
        <f t="shared" si="1"/>
        <v>0.2636363636363636</v>
      </c>
    </row>
    <row r="12" spans="1:5" ht="12.75">
      <c r="A12" s="1">
        <v>6</v>
      </c>
      <c r="B12" s="8">
        <v>4.25</v>
      </c>
      <c r="C12" s="1">
        <f t="shared" si="0"/>
        <v>10.795</v>
      </c>
      <c r="D12" s="8">
        <v>0.9</v>
      </c>
      <c r="E12" s="9">
        <f t="shared" si="1"/>
        <v>0.21176470588235294</v>
      </c>
    </row>
    <row r="13" spans="1:5" ht="12.75">
      <c r="A13" s="1">
        <v>7</v>
      </c>
      <c r="B13" s="8">
        <v>4.5</v>
      </c>
      <c r="C13" s="1">
        <f t="shared" si="0"/>
        <v>11.43</v>
      </c>
      <c r="D13" s="8">
        <v>0.75</v>
      </c>
      <c r="E13" s="9">
        <f t="shared" si="1"/>
        <v>0.16666666666666666</v>
      </c>
    </row>
    <row r="14" spans="1:5" ht="12.75">
      <c r="A14" s="1">
        <v>8</v>
      </c>
      <c r="B14" s="8">
        <v>8.5</v>
      </c>
      <c r="C14" s="1">
        <f t="shared" si="0"/>
        <v>21.59</v>
      </c>
      <c r="D14" s="8">
        <v>2.5</v>
      </c>
      <c r="E14" s="9">
        <f t="shared" si="1"/>
        <v>0.29411764705882354</v>
      </c>
    </row>
    <row r="15" spans="1:5" ht="12.75">
      <c r="A15" s="1">
        <v>9</v>
      </c>
      <c r="B15" s="8">
        <v>4.5</v>
      </c>
      <c r="C15" s="1">
        <f t="shared" si="0"/>
        <v>11.43</v>
      </c>
      <c r="D15" s="8">
        <v>0.95</v>
      </c>
      <c r="E15" s="9">
        <f t="shared" si="1"/>
        <v>0.2111111111111111</v>
      </c>
    </row>
    <row r="16" spans="1:5" ht="12.75">
      <c r="A16" s="1">
        <v>10</v>
      </c>
      <c r="B16" s="8">
        <v>9.25</v>
      </c>
      <c r="C16" s="1">
        <f t="shared" si="0"/>
        <v>23.495</v>
      </c>
      <c r="D16" s="8">
        <v>2.4</v>
      </c>
      <c r="E16" s="9">
        <f t="shared" si="1"/>
        <v>0.2594594594594595</v>
      </c>
    </row>
    <row r="17" spans="1:5" ht="12.75">
      <c r="A17" s="1">
        <v>11</v>
      </c>
      <c r="B17" s="8">
        <v>9</v>
      </c>
      <c r="C17" s="1">
        <f t="shared" si="0"/>
        <v>22.86</v>
      </c>
      <c r="D17" s="8">
        <v>2.25</v>
      </c>
      <c r="E17" s="9">
        <f t="shared" si="1"/>
        <v>0.25</v>
      </c>
    </row>
    <row r="18" spans="1:5" ht="12.75">
      <c r="A18" s="1">
        <v>12</v>
      </c>
      <c r="B18" s="8">
        <v>12.5</v>
      </c>
      <c r="C18" s="1">
        <f t="shared" si="0"/>
        <v>31.75</v>
      </c>
      <c r="D18" s="8">
        <v>3.05</v>
      </c>
      <c r="E18" s="9">
        <f t="shared" si="1"/>
        <v>0.244</v>
      </c>
    </row>
    <row r="19" spans="1:5" ht="12.75">
      <c r="A19" s="1">
        <v>13</v>
      </c>
      <c r="B19" s="8">
        <v>10</v>
      </c>
      <c r="C19" s="1">
        <f t="shared" si="0"/>
        <v>25.4</v>
      </c>
      <c r="D19" s="8">
        <v>3.3</v>
      </c>
      <c r="E19" s="9">
        <f t="shared" si="1"/>
        <v>0.32999999999999996</v>
      </c>
    </row>
    <row r="20" spans="1:5" ht="12.75">
      <c r="A20" s="1">
        <v>14</v>
      </c>
      <c r="B20" s="8">
        <v>7.5</v>
      </c>
      <c r="C20" s="1">
        <f t="shared" si="0"/>
        <v>19.05</v>
      </c>
      <c r="D20" s="8">
        <v>1.35</v>
      </c>
      <c r="E20" s="9">
        <f t="shared" si="1"/>
        <v>0.18000000000000002</v>
      </c>
    </row>
    <row r="21" spans="1:5" ht="12.75">
      <c r="A21" s="1">
        <v>15</v>
      </c>
      <c r="B21" s="8">
        <v>7.75</v>
      </c>
      <c r="C21" s="1">
        <f t="shared" si="0"/>
        <v>19.685</v>
      </c>
      <c r="D21" s="8">
        <v>1.7</v>
      </c>
      <c r="E21" s="9">
        <f t="shared" si="1"/>
        <v>0.21935483870967742</v>
      </c>
    </row>
    <row r="22" spans="1:5" ht="12.75">
      <c r="A22" s="1">
        <v>16</v>
      </c>
      <c r="B22" s="8">
        <v>4.25</v>
      </c>
      <c r="C22" s="1">
        <f t="shared" si="0"/>
        <v>10.795</v>
      </c>
      <c r="D22" s="8">
        <v>0.95</v>
      </c>
      <c r="E22" s="9">
        <f t="shared" si="1"/>
        <v>0.22352941176470587</v>
      </c>
    </row>
    <row r="23" spans="1:5" ht="12.75">
      <c r="A23" s="1">
        <v>17</v>
      </c>
      <c r="B23" s="8">
        <v>11.75</v>
      </c>
      <c r="C23" s="1">
        <f t="shared" si="0"/>
        <v>29.845</v>
      </c>
      <c r="D23" s="8">
        <v>2.75</v>
      </c>
      <c r="E23" s="9">
        <f t="shared" si="1"/>
        <v>0.23404255319148937</v>
      </c>
    </row>
    <row r="24" spans="1:5" ht="12.75">
      <c r="A24" s="1">
        <v>18</v>
      </c>
      <c r="B24" s="8">
        <v>15.25</v>
      </c>
      <c r="C24" s="1">
        <f t="shared" si="0"/>
        <v>38.735</v>
      </c>
      <c r="D24" s="8">
        <v>3.8</v>
      </c>
      <c r="E24" s="9">
        <f t="shared" si="1"/>
        <v>0.24918032786885244</v>
      </c>
    </row>
    <row r="25" spans="1:5" ht="12.75">
      <c r="A25" s="1">
        <v>19</v>
      </c>
      <c r="B25" s="8">
        <v>10.25</v>
      </c>
      <c r="C25" s="1">
        <f t="shared" si="0"/>
        <v>26.035</v>
      </c>
      <c r="D25" s="8">
        <v>2.7</v>
      </c>
      <c r="E25" s="9">
        <f t="shared" si="1"/>
        <v>0.2634146341463415</v>
      </c>
    </row>
    <row r="26" spans="1:5" ht="12.75">
      <c r="A26" s="1">
        <v>20</v>
      </c>
      <c r="B26" s="8">
        <v>8</v>
      </c>
      <c r="C26" s="1">
        <f t="shared" si="0"/>
        <v>20.32</v>
      </c>
      <c r="D26" s="8">
        <v>2</v>
      </c>
      <c r="E26" s="9">
        <f t="shared" si="1"/>
        <v>0.25</v>
      </c>
    </row>
    <row r="27" spans="1:5" ht="12.75">
      <c r="A27" s="1">
        <v>21</v>
      </c>
      <c r="B27" s="8">
        <v>9</v>
      </c>
      <c r="C27" s="1">
        <f t="shared" si="0"/>
        <v>22.86</v>
      </c>
      <c r="D27" s="8">
        <v>1.75</v>
      </c>
      <c r="E27" s="9">
        <f t="shared" si="1"/>
        <v>0.19444444444444445</v>
      </c>
    </row>
    <row r="28" spans="1:5" ht="12.75">
      <c r="A28" s="1">
        <v>22</v>
      </c>
      <c r="B28" s="8">
        <v>14.25</v>
      </c>
      <c r="C28" s="1">
        <f t="shared" si="0"/>
        <v>36.195</v>
      </c>
      <c r="D28" s="8">
        <v>3.7</v>
      </c>
      <c r="E28" s="9">
        <f t="shared" si="1"/>
        <v>0.2596491228070176</v>
      </c>
    </row>
    <row r="29" spans="1:5" ht="12.75">
      <c r="A29" s="1">
        <v>23</v>
      </c>
      <c r="B29" s="8">
        <v>13</v>
      </c>
      <c r="C29" s="1">
        <f t="shared" si="0"/>
        <v>33.02</v>
      </c>
      <c r="D29" s="8">
        <v>3.5</v>
      </c>
      <c r="E29" s="9">
        <f t="shared" si="1"/>
        <v>0.2692307692307692</v>
      </c>
    </row>
    <row r="30" spans="1:5" ht="12.75">
      <c r="A30" s="1">
        <v>24</v>
      </c>
      <c r="B30" s="8">
        <v>10.5</v>
      </c>
      <c r="C30" s="1">
        <f t="shared" si="0"/>
        <v>26.67</v>
      </c>
      <c r="D30" s="8">
        <v>2.2</v>
      </c>
      <c r="E30" s="9">
        <f t="shared" si="1"/>
        <v>0.20952380952380953</v>
      </c>
    </row>
    <row r="31" spans="1:5" ht="12.75">
      <c r="A31" s="1">
        <v>25</v>
      </c>
      <c r="B31" s="8">
        <v>8.25</v>
      </c>
      <c r="C31" s="1">
        <f t="shared" si="0"/>
        <v>20.955000000000002</v>
      </c>
      <c r="D31" s="8">
        <v>2.75</v>
      </c>
      <c r="E31" s="9">
        <f t="shared" si="1"/>
        <v>0.3333333333333333</v>
      </c>
    </row>
    <row r="32" spans="1:5" ht="12.75">
      <c r="A32" s="1">
        <v>26</v>
      </c>
      <c r="B32" s="8">
        <v>10</v>
      </c>
      <c r="C32" s="1">
        <f t="shared" si="0"/>
        <v>25.4</v>
      </c>
      <c r="D32" s="8">
        <v>2.7</v>
      </c>
      <c r="E32" s="9">
        <f t="shared" si="1"/>
        <v>0.27</v>
      </c>
    </row>
    <row r="33" spans="1:5" ht="12.75">
      <c r="A33" s="1">
        <v>27</v>
      </c>
      <c r="B33" s="8">
        <v>11.5</v>
      </c>
      <c r="C33" s="1">
        <f t="shared" si="0"/>
        <v>29.21</v>
      </c>
      <c r="D33" s="8">
        <v>2.5</v>
      </c>
      <c r="E33" s="9">
        <f t="shared" si="1"/>
        <v>0.21739130434782608</v>
      </c>
    </row>
    <row r="34" spans="1:5" ht="12.75">
      <c r="A34" s="1">
        <v>28</v>
      </c>
      <c r="B34" s="8">
        <v>8.5</v>
      </c>
      <c r="C34" s="1">
        <f t="shared" si="0"/>
        <v>21.59</v>
      </c>
      <c r="D34" s="8">
        <v>2.1</v>
      </c>
      <c r="E34" s="9">
        <f t="shared" si="1"/>
        <v>0.24705882352941178</v>
      </c>
    </row>
    <row r="35" spans="1:5" ht="12.75">
      <c r="A35" s="1">
        <v>29</v>
      </c>
      <c r="B35" s="8">
        <v>6.5</v>
      </c>
      <c r="C35" s="1">
        <f t="shared" si="0"/>
        <v>16.51</v>
      </c>
      <c r="D35" s="8">
        <v>1.55</v>
      </c>
      <c r="E35" s="9">
        <f t="shared" si="1"/>
        <v>0.23846153846153847</v>
      </c>
    </row>
    <row r="36" spans="1:5" ht="12.75">
      <c r="A36" s="1">
        <v>30</v>
      </c>
      <c r="B36" s="8">
        <v>5.75</v>
      </c>
      <c r="C36" s="1">
        <f t="shared" si="0"/>
        <v>14.605</v>
      </c>
      <c r="D36" s="8">
        <v>1.4</v>
      </c>
      <c r="E36" s="9">
        <f t="shared" si="1"/>
        <v>0.2434782608695652</v>
      </c>
    </row>
    <row r="37" spans="1:5" ht="12.75">
      <c r="A37" s="1">
        <v>31</v>
      </c>
      <c r="B37" s="8">
        <v>5.75</v>
      </c>
      <c r="C37" s="1">
        <f t="shared" si="0"/>
        <v>14.605</v>
      </c>
      <c r="D37" s="8">
        <v>1.65</v>
      </c>
      <c r="E37" s="9">
        <f t="shared" si="1"/>
        <v>0.28695652173913044</v>
      </c>
    </row>
    <row r="38" spans="1:5" ht="12.75">
      <c r="A38" s="1">
        <v>32</v>
      </c>
      <c r="B38" s="8">
        <v>5.5</v>
      </c>
      <c r="C38" s="1">
        <f t="shared" si="0"/>
        <v>13.97</v>
      </c>
      <c r="D38" s="8">
        <v>1.35</v>
      </c>
      <c r="E38" s="9">
        <f t="shared" si="1"/>
        <v>0.24545454545454548</v>
      </c>
    </row>
    <row r="39" spans="1:5" ht="12.75">
      <c r="A39" s="1">
        <v>33</v>
      </c>
      <c r="B39" s="8">
        <v>3.75</v>
      </c>
      <c r="C39" s="1">
        <f aca="true" t="shared" si="2" ref="C39:C70">B39*2.54</f>
        <v>9.525</v>
      </c>
      <c r="D39" s="8">
        <v>0.75</v>
      </c>
      <c r="E39" s="9">
        <f aca="true" t="shared" si="3" ref="E39:E70">D39/B39</f>
        <v>0.2</v>
      </c>
    </row>
    <row r="40" spans="1:5" ht="12.75">
      <c r="A40" s="1">
        <v>34</v>
      </c>
      <c r="B40" s="8">
        <v>5.5</v>
      </c>
      <c r="C40" s="1">
        <f t="shared" si="2"/>
        <v>13.97</v>
      </c>
      <c r="D40" s="8">
        <v>1.25</v>
      </c>
      <c r="E40" s="9">
        <f t="shared" si="3"/>
        <v>0.22727272727272727</v>
      </c>
    </row>
    <row r="41" spans="1:5" ht="12.75">
      <c r="A41" s="1">
        <v>35</v>
      </c>
      <c r="B41" s="8">
        <v>8.5</v>
      </c>
      <c r="C41" s="1">
        <f t="shared" si="2"/>
        <v>21.59</v>
      </c>
      <c r="D41" s="8">
        <v>2.2</v>
      </c>
      <c r="E41" s="9">
        <f t="shared" si="3"/>
        <v>0.25882352941176473</v>
      </c>
    </row>
    <row r="42" spans="1:5" ht="12.75">
      <c r="A42" s="1">
        <v>36</v>
      </c>
      <c r="B42" s="8">
        <v>6.5</v>
      </c>
      <c r="C42" s="1">
        <f t="shared" si="2"/>
        <v>16.51</v>
      </c>
      <c r="D42" s="8">
        <v>1.2</v>
      </c>
      <c r="E42" s="9">
        <f t="shared" si="3"/>
        <v>0.1846153846153846</v>
      </c>
    </row>
    <row r="43" spans="1:5" ht="12.75">
      <c r="A43" s="1">
        <v>37</v>
      </c>
      <c r="B43" s="8">
        <v>7</v>
      </c>
      <c r="C43" s="1">
        <f t="shared" si="2"/>
        <v>17.78</v>
      </c>
      <c r="D43" s="8">
        <v>1.75</v>
      </c>
      <c r="E43" s="9">
        <f t="shared" si="3"/>
        <v>0.25</v>
      </c>
    </row>
    <row r="44" spans="1:5" ht="12.75">
      <c r="A44" s="1">
        <v>38</v>
      </c>
      <c r="B44" s="8">
        <v>4.75</v>
      </c>
      <c r="C44" s="1">
        <f t="shared" si="2"/>
        <v>12.065</v>
      </c>
      <c r="D44" s="8">
        <v>0.95</v>
      </c>
      <c r="E44" s="9">
        <f t="shared" si="3"/>
        <v>0.19999999999999998</v>
      </c>
    </row>
    <row r="45" spans="1:5" ht="12.75">
      <c r="A45" s="1">
        <v>39</v>
      </c>
      <c r="B45" s="8">
        <v>6</v>
      </c>
      <c r="C45" s="1">
        <f t="shared" si="2"/>
        <v>15.24</v>
      </c>
      <c r="D45" s="8">
        <v>7.9</v>
      </c>
      <c r="E45" s="9">
        <f t="shared" si="3"/>
        <v>1.3166666666666667</v>
      </c>
    </row>
    <row r="46" spans="1:5" ht="12.75">
      <c r="A46" s="1">
        <v>40</v>
      </c>
      <c r="B46" s="8">
        <v>8.25</v>
      </c>
      <c r="C46" s="1">
        <f t="shared" si="2"/>
        <v>20.955000000000002</v>
      </c>
      <c r="D46" s="8">
        <v>1.95</v>
      </c>
      <c r="E46" s="9">
        <f t="shared" si="3"/>
        <v>0.23636363636363636</v>
      </c>
    </row>
    <row r="47" spans="1:5" ht="12.75">
      <c r="A47" s="1">
        <v>41</v>
      </c>
      <c r="B47" s="8">
        <v>7.75</v>
      </c>
      <c r="C47" s="1">
        <f t="shared" si="2"/>
        <v>19.685</v>
      </c>
      <c r="D47" s="8">
        <v>1.45</v>
      </c>
      <c r="E47" s="9">
        <f t="shared" si="3"/>
        <v>0.1870967741935484</v>
      </c>
    </row>
    <row r="48" spans="1:5" ht="12.75">
      <c r="A48" s="1">
        <v>42</v>
      </c>
      <c r="B48" s="8">
        <v>7.25</v>
      </c>
      <c r="C48" s="1">
        <f t="shared" si="2"/>
        <v>18.415</v>
      </c>
      <c r="D48" s="8">
        <v>1.35</v>
      </c>
      <c r="E48" s="9">
        <f t="shared" si="3"/>
        <v>0.18620689655172415</v>
      </c>
    </row>
    <row r="49" spans="1:5" ht="12.75">
      <c r="A49" s="1">
        <v>43</v>
      </c>
      <c r="B49" s="8">
        <v>7</v>
      </c>
      <c r="C49" s="1">
        <f t="shared" si="2"/>
        <v>17.78</v>
      </c>
      <c r="D49" s="8">
        <v>1.05</v>
      </c>
      <c r="E49" s="9">
        <f t="shared" si="3"/>
        <v>0.15</v>
      </c>
    </row>
    <row r="50" spans="1:5" ht="12.75">
      <c r="A50" s="1">
        <v>44</v>
      </c>
      <c r="B50" s="8">
        <v>7.75</v>
      </c>
      <c r="C50" s="1">
        <f t="shared" si="2"/>
        <v>19.685</v>
      </c>
      <c r="D50" s="8">
        <v>1.55</v>
      </c>
      <c r="E50" s="9">
        <f t="shared" si="3"/>
        <v>0.2</v>
      </c>
    </row>
    <row r="51" spans="1:5" ht="12.75">
      <c r="A51" s="1">
        <v>45</v>
      </c>
      <c r="B51" s="8">
        <v>9</v>
      </c>
      <c r="C51" s="1">
        <f t="shared" si="2"/>
        <v>22.86</v>
      </c>
      <c r="D51" s="8">
        <v>2.85</v>
      </c>
      <c r="E51" s="9">
        <f t="shared" si="3"/>
        <v>0.31666666666666665</v>
      </c>
    </row>
    <row r="52" spans="1:5" ht="12.75">
      <c r="A52" s="1">
        <v>46</v>
      </c>
      <c r="B52" s="8">
        <v>7.75</v>
      </c>
      <c r="C52" s="1">
        <f t="shared" si="2"/>
        <v>19.685</v>
      </c>
      <c r="D52" s="8">
        <v>31.7</v>
      </c>
      <c r="E52" s="9">
        <f t="shared" si="3"/>
        <v>4.090322580645161</v>
      </c>
    </row>
    <row r="53" spans="1:5" ht="12.75">
      <c r="A53" s="1">
        <v>47</v>
      </c>
      <c r="B53" s="8">
        <v>19.5</v>
      </c>
      <c r="C53" s="1">
        <f t="shared" si="2"/>
        <v>49.53</v>
      </c>
      <c r="D53" s="8">
        <v>32.7</v>
      </c>
      <c r="E53" s="9">
        <f t="shared" si="3"/>
        <v>1.676923076923077</v>
      </c>
    </row>
    <row r="54" spans="1:5" ht="12.75">
      <c r="A54" s="1">
        <v>48</v>
      </c>
      <c r="B54" s="8">
        <v>12.5</v>
      </c>
      <c r="C54" s="1">
        <f t="shared" si="2"/>
        <v>31.75</v>
      </c>
      <c r="D54" s="8">
        <v>33.7</v>
      </c>
      <c r="E54" s="9">
        <f t="shared" si="3"/>
        <v>2.696</v>
      </c>
    </row>
    <row r="55" spans="1:5" ht="12.75">
      <c r="A55" s="1">
        <v>49</v>
      </c>
      <c r="B55" s="8">
        <v>17.5</v>
      </c>
      <c r="C55" s="1">
        <f t="shared" si="2"/>
        <v>44.45</v>
      </c>
      <c r="D55" s="8">
        <v>34.7</v>
      </c>
      <c r="E55" s="9">
        <f t="shared" si="3"/>
        <v>1.982857142857143</v>
      </c>
    </row>
    <row r="56" spans="1:5" ht="12.75">
      <c r="A56" s="1">
        <v>50</v>
      </c>
      <c r="B56" s="8">
        <v>20</v>
      </c>
      <c r="C56" s="1">
        <f t="shared" si="2"/>
        <v>50.8</v>
      </c>
      <c r="D56" s="8">
        <v>35.7</v>
      </c>
      <c r="E56" s="9">
        <f t="shared" si="3"/>
        <v>1.7850000000000001</v>
      </c>
    </row>
    <row r="57" spans="1:5" ht="12.75">
      <c r="A57" s="1">
        <v>51</v>
      </c>
      <c r="B57" s="8">
        <v>12.5</v>
      </c>
      <c r="C57" s="1">
        <f t="shared" si="2"/>
        <v>31.75</v>
      </c>
      <c r="D57" s="8">
        <v>36.7</v>
      </c>
      <c r="E57" s="9">
        <f t="shared" si="3"/>
        <v>2.9360000000000004</v>
      </c>
    </row>
    <row r="58" spans="1:5" ht="12.75">
      <c r="A58" s="1">
        <v>52</v>
      </c>
      <c r="B58" s="8">
        <v>13.5</v>
      </c>
      <c r="C58" s="1">
        <f t="shared" si="2"/>
        <v>34.29</v>
      </c>
      <c r="D58" s="8">
        <v>37.7</v>
      </c>
      <c r="E58" s="9">
        <f t="shared" si="3"/>
        <v>2.7925925925925927</v>
      </c>
    </row>
    <row r="59" spans="1:5" ht="12.75">
      <c r="A59" s="1">
        <v>53</v>
      </c>
      <c r="B59" s="8">
        <v>9</v>
      </c>
      <c r="C59" s="1">
        <f t="shared" si="2"/>
        <v>22.86</v>
      </c>
      <c r="D59" s="8">
        <v>38.7</v>
      </c>
      <c r="E59" s="9">
        <f t="shared" si="3"/>
        <v>4.300000000000001</v>
      </c>
    </row>
    <row r="60" spans="1:5" ht="12.75">
      <c r="A60" s="1">
        <v>54</v>
      </c>
      <c r="B60" s="8">
        <v>10.5</v>
      </c>
      <c r="C60" s="1">
        <f t="shared" si="2"/>
        <v>26.67</v>
      </c>
      <c r="D60" s="8">
        <v>39.7</v>
      </c>
      <c r="E60" s="9">
        <f t="shared" si="3"/>
        <v>3.7809523809523813</v>
      </c>
    </row>
    <row r="61" spans="1:5" ht="12.75">
      <c r="A61" s="1">
        <v>55</v>
      </c>
      <c r="B61" s="8">
        <v>8</v>
      </c>
      <c r="C61" s="1">
        <f t="shared" si="2"/>
        <v>20.32</v>
      </c>
      <c r="D61" s="8">
        <v>40.7</v>
      </c>
      <c r="E61" s="9">
        <f t="shared" si="3"/>
        <v>5.0875</v>
      </c>
    </row>
    <row r="62" spans="1:5" ht="12.75">
      <c r="A62" s="1">
        <v>56</v>
      </c>
      <c r="B62" s="8">
        <v>8</v>
      </c>
      <c r="C62" s="1">
        <f t="shared" si="2"/>
        <v>20.32</v>
      </c>
      <c r="D62" s="8">
        <v>41.7</v>
      </c>
      <c r="E62" s="9">
        <f t="shared" si="3"/>
        <v>5.2125</v>
      </c>
    </row>
    <row r="63" spans="1:5" ht="12.75">
      <c r="A63" s="1">
        <v>57</v>
      </c>
      <c r="B63" s="8">
        <v>10</v>
      </c>
      <c r="C63" s="1">
        <f t="shared" si="2"/>
        <v>25.4</v>
      </c>
      <c r="D63" s="8">
        <v>42.7</v>
      </c>
      <c r="E63" s="9">
        <f t="shared" si="3"/>
        <v>4.2700000000000005</v>
      </c>
    </row>
    <row r="64" spans="1:5" ht="12.75">
      <c r="A64" s="1">
        <v>58</v>
      </c>
      <c r="B64" s="8">
        <v>10.5</v>
      </c>
      <c r="C64" s="1">
        <f t="shared" si="2"/>
        <v>26.67</v>
      </c>
      <c r="D64" s="8">
        <v>43.7</v>
      </c>
      <c r="E64" s="9">
        <f t="shared" si="3"/>
        <v>4.161904761904762</v>
      </c>
    </row>
    <row r="65" spans="1:5" ht="12.75">
      <c r="A65" s="1">
        <v>59</v>
      </c>
      <c r="B65" s="8">
        <v>8.75</v>
      </c>
      <c r="C65" s="1">
        <f t="shared" si="2"/>
        <v>22.225</v>
      </c>
      <c r="D65" s="8">
        <v>44.7</v>
      </c>
      <c r="E65" s="9">
        <f t="shared" si="3"/>
        <v>5.1085714285714285</v>
      </c>
    </row>
    <row r="66" spans="1:5" ht="12.75">
      <c r="A66" s="1">
        <v>60</v>
      </c>
      <c r="B66" s="8">
        <v>10.75</v>
      </c>
      <c r="C66" s="1">
        <f t="shared" si="2"/>
        <v>27.305</v>
      </c>
      <c r="D66" s="8">
        <v>45.7</v>
      </c>
      <c r="E66" s="9">
        <f t="shared" si="3"/>
        <v>4.251162790697674</v>
      </c>
    </row>
    <row r="67" spans="1:5" ht="12.75">
      <c r="A67" s="1">
        <v>61</v>
      </c>
      <c r="B67" s="8">
        <v>13</v>
      </c>
      <c r="C67" s="1">
        <f t="shared" si="2"/>
        <v>33.02</v>
      </c>
      <c r="D67" s="8">
        <v>46.7</v>
      </c>
      <c r="E67" s="9">
        <f t="shared" si="3"/>
        <v>3.5923076923076924</v>
      </c>
    </row>
    <row r="68" spans="1:5" ht="12.75">
      <c r="A68" s="1">
        <v>62</v>
      </c>
      <c r="B68" s="8">
        <v>11.25</v>
      </c>
      <c r="C68" s="1">
        <f t="shared" si="2"/>
        <v>28.575</v>
      </c>
      <c r="D68" s="8">
        <v>47.7</v>
      </c>
      <c r="E68" s="9">
        <f t="shared" si="3"/>
        <v>4.24</v>
      </c>
    </row>
    <row r="69" spans="1:5" ht="12.75">
      <c r="A69" s="1">
        <v>63</v>
      </c>
      <c r="B69" s="8">
        <v>8.75</v>
      </c>
      <c r="C69" s="1">
        <f t="shared" si="2"/>
        <v>22.225</v>
      </c>
      <c r="D69" s="8">
        <v>48.7</v>
      </c>
      <c r="E69" s="9">
        <f t="shared" si="3"/>
        <v>5.565714285714286</v>
      </c>
    </row>
    <row r="70" spans="1:5" ht="12.75">
      <c r="A70" s="1">
        <v>64</v>
      </c>
      <c r="B70" s="8">
        <v>8.25</v>
      </c>
      <c r="C70" s="1">
        <f t="shared" si="2"/>
        <v>20.955000000000002</v>
      </c>
      <c r="D70" s="8">
        <v>49.7</v>
      </c>
      <c r="E70" s="9">
        <f t="shared" si="3"/>
        <v>6.024242424242424</v>
      </c>
    </row>
    <row r="71" spans="1:5" ht="12.75">
      <c r="A71" s="1">
        <v>65</v>
      </c>
      <c r="B71" s="8">
        <v>11</v>
      </c>
      <c r="C71" s="1">
        <f>B71*2.54</f>
        <v>27.94</v>
      </c>
      <c r="D71" s="8">
        <v>50.7</v>
      </c>
      <c r="E71" s="9">
        <f>D71/B71</f>
        <v>4.609090909090909</v>
      </c>
    </row>
    <row r="72" spans="1:5" ht="12.75">
      <c r="A72" s="1">
        <v>66</v>
      </c>
      <c r="B72" s="8">
        <v>8</v>
      </c>
      <c r="C72" s="1">
        <f>B72*2.54</f>
        <v>20.32</v>
      </c>
      <c r="D72" s="8">
        <v>51.7</v>
      </c>
      <c r="E72" s="9">
        <f>D72/B72</f>
        <v>6.4625</v>
      </c>
    </row>
    <row r="73" spans="1:5" ht="12.75">
      <c r="A73" s="1">
        <v>67</v>
      </c>
      <c r="B73" s="8">
        <v>8</v>
      </c>
      <c r="C73" s="1">
        <f>B73*2.54</f>
        <v>20.32</v>
      </c>
      <c r="D73" s="8">
        <v>52.7</v>
      </c>
      <c r="E73" s="9">
        <f>D73/B73</f>
        <v>6.5875</v>
      </c>
    </row>
    <row r="74" spans="1:5" ht="12.75">
      <c r="A74" s="1">
        <v>68</v>
      </c>
      <c r="B74" s="8">
        <v>8.5</v>
      </c>
      <c r="C74" s="1">
        <f>B74*2.54</f>
        <v>21.59</v>
      </c>
      <c r="D74" s="8">
        <v>53.7</v>
      </c>
      <c r="E74" s="9">
        <f>D74/B74</f>
        <v>6.31764705882353</v>
      </c>
    </row>
    <row r="75" spans="1:5" ht="12.75">
      <c r="A75" s="1">
        <v>69</v>
      </c>
      <c r="B75" s="8">
        <v>8.75</v>
      </c>
      <c r="C75" s="1">
        <f>B75*2.54</f>
        <v>22.225</v>
      </c>
      <c r="D75" s="8">
        <v>54.7</v>
      </c>
      <c r="E75" s="9">
        <f>D75/B75</f>
        <v>6.251428571428572</v>
      </c>
    </row>
    <row r="76" spans="1:5" ht="12.75">
      <c r="A76" s="2" t="s">
        <v>8</v>
      </c>
      <c r="B76" s="10">
        <f>AVERAGE(B7:B75)</f>
        <v>8.818840579710145</v>
      </c>
      <c r="C76" s="10">
        <f>AVERAGE(C7:C75)</f>
        <v>22.399855072463765</v>
      </c>
      <c r="D76" s="11">
        <f>AVERAGE(D7:D75)</f>
        <v>16.309420289855076</v>
      </c>
      <c r="E76" s="12">
        <f>AVERAGE(E7:E75)</f>
        <v>1.6697476464873688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M126"/>
  <sheetViews>
    <sheetView workbookViewId="0" topLeftCell="A97">
      <selection activeCell="E124" sqref="E124"/>
    </sheetView>
  </sheetViews>
  <sheetFormatPr defaultColWidth="9.140625" defaultRowHeight="12.75"/>
  <sheetData>
    <row r="4" spans="1:13" ht="12.75">
      <c r="A4" s="2" t="s">
        <v>0</v>
      </c>
      <c r="B4" s="2"/>
      <c r="C4" s="2" t="s">
        <v>27</v>
      </c>
      <c r="D4" s="2"/>
      <c r="E4" s="2"/>
      <c r="F4" t="s">
        <v>17</v>
      </c>
      <c r="I4" s="2"/>
      <c r="J4" s="2"/>
      <c r="K4" s="2"/>
      <c r="L4" s="2"/>
      <c r="M4" s="2"/>
    </row>
    <row r="5" spans="1:13" ht="12.75">
      <c r="A5" s="3" t="s">
        <v>2</v>
      </c>
      <c r="B5" s="4">
        <v>33946</v>
      </c>
      <c r="C5" s="2"/>
      <c r="D5" s="2" t="s">
        <v>3</v>
      </c>
      <c r="E5" s="2" t="s">
        <v>26</v>
      </c>
      <c r="F5" t="s">
        <v>16</v>
      </c>
      <c r="I5" s="3"/>
      <c r="J5" s="4"/>
      <c r="K5" s="2"/>
      <c r="L5" s="2"/>
      <c r="M5" s="2"/>
    </row>
    <row r="7" spans="1:13" ht="12.75">
      <c r="A7" s="5"/>
      <c r="B7" s="6" t="s">
        <v>4</v>
      </c>
      <c r="C7" s="6" t="s">
        <v>5</v>
      </c>
      <c r="D7" s="7" t="s">
        <v>6</v>
      </c>
      <c r="E7" s="7" t="s">
        <v>7</v>
      </c>
      <c r="I7" s="5"/>
      <c r="J7" s="6"/>
      <c r="K7" s="6"/>
      <c r="L7" s="7"/>
      <c r="M7" s="7"/>
    </row>
    <row r="8" spans="1:13" ht="12.75">
      <c r="A8" s="1">
        <v>1</v>
      </c>
      <c r="B8" s="8">
        <v>6</v>
      </c>
      <c r="C8" s="1">
        <f aca="true" t="shared" si="0" ref="C8:C17">B8*2.54</f>
        <v>15.24</v>
      </c>
      <c r="D8" s="8">
        <v>1.6</v>
      </c>
      <c r="E8" s="9">
        <f aca="true" t="shared" si="1" ref="E8:E17">D8/B8</f>
        <v>0.26666666666666666</v>
      </c>
      <c r="I8" s="1"/>
      <c r="J8" s="8"/>
      <c r="K8" s="1"/>
      <c r="L8" s="8"/>
      <c r="M8" s="9"/>
    </row>
    <row r="9" spans="1:13" ht="12.75">
      <c r="A9" s="1">
        <v>2</v>
      </c>
      <c r="B9" s="8">
        <v>9</v>
      </c>
      <c r="C9" s="1">
        <f t="shared" si="0"/>
        <v>22.86</v>
      </c>
      <c r="D9" s="8">
        <v>1.1</v>
      </c>
      <c r="E9" s="9">
        <f t="shared" si="1"/>
        <v>0.12222222222222223</v>
      </c>
      <c r="I9" s="1"/>
      <c r="J9" s="8"/>
      <c r="K9" s="1"/>
      <c r="L9" s="8"/>
      <c r="M9" s="9"/>
    </row>
    <row r="10" spans="1:13" ht="12.75">
      <c r="A10" s="1">
        <v>3</v>
      </c>
      <c r="B10" s="8">
        <v>10</v>
      </c>
      <c r="C10" s="1">
        <f t="shared" si="0"/>
        <v>25.4</v>
      </c>
      <c r="D10" s="8">
        <v>3</v>
      </c>
      <c r="E10" s="9">
        <f t="shared" si="1"/>
        <v>0.3</v>
      </c>
      <c r="I10" s="1"/>
      <c r="J10" s="8"/>
      <c r="K10" s="1"/>
      <c r="L10" s="8"/>
      <c r="M10" s="9"/>
    </row>
    <row r="11" spans="1:13" ht="12.75">
      <c r="A11" s="1">
        <v>4</v>
      </c>
      <c r="B11" s="8">
        <v>13</v>
      </c>
      <c r="C11" s="1">
        <f t="shared" si="0"/>
        <v>33.02</v>
      </c>
      <c r="D11" s="8">
        <v>2.4</v>
      </c>
      <c r="E11" s="9">
        <f t="shared" si="1"/>
        <v>0.1846153846153846</v>
      </c>
      <c r="I11" s="1"/>
      <c r="J11" s="8"/>
      <c r="K11" s="1"/>
      <c r="L11" s="8"/>
      <c r="M11" s="9"/>
    </row>
    <row r="12" spans="1:13" ht="12.75">
      <c r="A12" s="1">
        <v>5</v>
      </c>
      <c r="B12" s="8">
        <v>10.5</v>
      </c>
      <c r="C12" s="1">
        <f t="shared" si="0"/>
        <v>26.67</v>
      </c>
      <c r="D12" s="8">
        <v>3</v>
      </c>
      <c r="E12" s="9">
        <f t="shared" si="1"/>
        <v>0.2857142857142857</v>
      </c>
      <c r="I12" s="1"/>
      <c r="J12" s="8"/>
      <c r="K12" s="1"/>
      <c r="L12" s="8"/>
      <c r="M12" s="9"/>
    </row>
    <row r="13" spans="1:13" ht="12.75">
      <c r="A13" s="1">
        <v>6</v>
      </c>
      <c r="B13" s="8">
        <v>11.5</v>
      </c>
      <c r="C13" s="1">
        <f t="shared" si="0"/>
        <v>29.21</v>
      </c>
      <c r="D13" s="8">
        <v>2.3</v>
      </c>
      <c r="E13" s="9">
        <f t="shared" si="1"/>
        <v>0.19999999999999998</v>
      </c>
      <c r="I13" s="1"/>
      <c r="J13" s="8"/>
      <c r="K13" s="1"/>
      <c r="L13" s="8"/>
      <c r="M13" s="9"/>
    </row>
    <row r="14" spans="1:13" ht="12.75">
      <c r="A14" s="1">
        <v>7</v>
      </c>
      <c r="B14" s="8">
        <v>5.5</v>
      </c>
      <c r="C14" s="1">
        <f t="shared" si="0"/>
        <v>13.97</v>
      </c>
      <c r="D14" s="8">
        <v>0.9</v>
      </c>
      <c r="E14" s="9">
        <f t="shared" si="1"/>
        <v>0.16363636363636364</v>
      </c>
      <c r="I14" s="1"/>
      <c r="J14" s="8"/>
      <c r="K14" s="1"/>
      <c r="L14" s="8"/>
      <c r="M14" s="9"/>
    </row>
    <row r="15" spans="1:13" ht="12.75">
      <c r="A15" s="1">
        <v>8</v>
      </c>
      <c r="B15" s="8">
        <v>4</v>
      </c>
      <c r="C15" s="1">
        <f t="shared" si="0"/>
        <v>10.16</v>
      </c>
      <c r="D15" s="8">
        <v>0.7</v>
      </c>
      <c r="E15" s="9">
        <f t="shared" si="1"/>
        <v>0.175</v>
      </c>
      <c r="I15" s="1"/>
      <c r="J15" s="8"/>
      <c r="K15" s="1"/>
      <c r="L15" s="8"/>
      <c r="M15" s="9"/>
    </row>
    <row r="16" spans="1:13" ht="12.75">
      <c r="A16" s="1">
        <v>9</v>
      </c>
      <c r="B16" s="8">
        <v>6</v>
      </c>
      <c r="C16" s="1">
        <f t="shared" si="0"/>
        <v>15.24</v>
      </c>
      <c r="D16" s="8">
        <v>1.8</v>
      </c>
      <c r="E16" s="9">
        <f t="shared" si="1"/>
        <v>0.3</v>
      </c>
      <c r="I16" s="1"/>
      <c r="J16" s="8"/>
      <c r="K16" s="1"/>
      <c r="L16" s="8"/>
      <c r="M16" s="9"/>
    </row>
    <row r="17" spans="1:13" ht="12.75">
      <c r="A17" s="1">
        <v>10</v>
      </c>
      <c r="B17" s="8">
        <v>11</v>
      </c>
      <c r="C17" s="1">
        <f t="shared" si="0"/>
        <v>27.94</v>
      </c>
      <c r="D17" s="8">
        <v>3.6</v>
      </c>
      <c r="E17" s="9">
        <f t="shared" si="1"/>
        <v>0.32727272727272727</v>
      </c>
      <c r="I17" s="1"/>
      <c r="J17" s="8"/>
      <c r="K17" s="1"/>
      <c r="L17" s="8"/>
      <c r="M17" s="9"/>
    </row>
    <row r="18" spans="1:13" ht="12.75">
      <c r="A18" s="2" t="s">
        <v>8</v>
      </c>
      <c r="B18" s="10">
        <f>AVERAGE(B8:B17)</f>
        <v>8.65</v>
      </c>
      <c r="C18" s="10">
        <f>AVERAGE(C8:C17)</f>
        <v>21.971</v>
      </c>
      <c r="D18" s="11">
        <f>AVERAGE(D8:D17)</f>
        <v>2.04</v>
      </c>
      <c r="E18" s="12">
        <f>AVERAGE(E8:E17)</f>
        <v>0.23251276501276502</v>
      </c>
      <c r="I18" s="2"/>
      <c r="J18" s="10"/>
      <c r="K18" s="10"/>
      <c r="L18" s="11"/>
      <c r="M18" s="12"/>
    </row>
    <row r="20" spans="1:6" ht="12.75">
      <c r="A20" s="2" t="s">
        <v>0</v>
      </c>
      <c r="B20" s="2"/>
      <c r="C20" s="2" t="s">
        <v>65</v>
      </c>
      <c r="D20" s="2"/>
      <c r="E20" s="2"/>
      <c r="F20" t="s">
        <v>63</v>
      </c>
    </row>
    <row r="21" spans="1:5" ht="12.75">
      <c r="A21" s="3" t="s">
        <v>2</v>
      </c>
      <c r="B21" s="4">
        <v>33720</v>
      </c>
      <c r="C21" s="2"/>
      <c r="D21" s="2" t="s">
        <v>3</v>
      </c>
      <c r="E21" s="2" t="s">
        <v>66</v>
      </c>
    </row>
    <row r="23" spans="1:11" ht="12.75">
      <c r="A23" s="5"/>
      <c r="B23" s="6" t="s">
        <v>4</v>
      </c>
      <c r="C23" s="6" t="s">
        <v>5</v>
      </c>
      <c r="D23" s="7" t="s">
        <v>6</v>
      </c>
      <c r="E23" s="7" t="s">
        <v>7</v>
      </c>
      <c r="G23" s="19" t="s">
        <v>71</v>
      </c>
      <c r="H23" s="20"/>
      <c r="I23" s="20"/>
      <c r="J23" s="20"/>
      <c r="K23" s="20"/>
    </row>
    <row r="24" spans="1:11" ht="12.75">
      <c r="A24" s="1">
        <v>1</v>
      </c>
      <c r="B24" s="8">
        <v>6.25</v>
      </c>
      <c r="C24" s="18">
        <f aca="true" t="shared" si="2" ref="C24:C43">B24*2.54</f>
        <v>15.875</v>
      </c>
      <c r="D24" s="8">
        <v>1.5</v>
      </c>
      <c r="E24" s="9">
        <f aca="true" t="shared" si="3" ref="E24:E33">D24/B24</f>
        <v>0.24</v>
      </c>
      <c r="G24" s="21">
        <v>10</v>
      </c>
      <c r="H24" s="21">
        <v>9</v>
      </c>
      <c r="I24" s="21"/>
      <c r="J24" s="21"/>
      <c r="K24" s="21"/>
    </row>
    <row r="25" spans="1:11" ht="12.75">
      <c r="A25" s="1">
        <v>2</v>
      </c>
      <c r="B25" s="8">
        <v>6</v>
      </c>
      <c r="C25" s="18">
        <f t="shared" si="2"/>
        <v>15.24</v>
      </c>
      <c r="D25" s="8">
        <v>1.45</v>
      </c>
      <c r="E25" s="9">
        <f t="shared" si="3"/>
        <v>0.24166666666666667</v>
      </c>
      <c r="G25" s="21">
        <v>7.75</v>
      </c>
      <c r="H25" s="21">
        <v>7.75</v>
      </c>
      <c r="I25" s="21"/>
      <c r="J25" s="21"/>
      <c r="K25" s="21"/>
    </row>
    <row r="26" spans="1:11" ht="12.75">
      <c r="A26" s="1">
        <v>3</v>
      </c>
      <c r="B26" s="8">
        <v>5.5</v>
      </c>
      <c r="C26" s="18">
        <f t="shared" si="2"/>
        <v>13.97</v>
      </c>
      <c r="D26" s="8">
        <v>1.2</v>
      </c>
      <c r="E26" s="9">
        <f t="shared" si="3"/>
        <v>0.21818181818181817</v>
      </c>
      <c r="G26" s="21">
        <v>5</v>
      </c>
      <c r="H26" s="21">
        <v>4.5</v>
      </c>
      <c r="I26" s="21"/>
      <c r="J26" s="21"/>
      <c r="K26" s="21"/>
    </row>
    <row r="27" spans="1:11" ht="12.75">
      <c r="A27" s="1">
        <v>4</v>
      </c>
      <c r="B27" s="8">
        <v>5.25</v>
      </c>
      <c r="C27" s="18">
        <f t="shared" si="2"/>
        <v>13.335</v>
      </c>
      <c r="D27" s="8">
        <v>0.85</v>
      </c>
      <c r="E27" s="9">
        <f t="shared" si="3"/>
        <v>0.1619047619047619</v>
      </c>
      <c r="G27" s="21">
        <v>4.25</v>
      </c>
      <c r="H27" s="21">
        <v>4.5</v>
      </c>
      <c r="I27" s="21"/>
      <c r="J27" s="21"/>
      <c r="K27" s="21"/>
    </row>
    <row r="28" spans="1:11" ht="12.75">
      <c r="A28" s="1">
        <v>5</v>
      </c>
      <c r="B28" s="8">
        <v>2.5</v>
      </c>
      <c r="C28" s="18">
        <f t="shared" si="2"/>
        <v>6.35</v>
      </c>
      <c r="D28" s="8">
        <v>0.35</v>
      </c>
      <c r="E28" s="9">
        <f t="shared" si="3"/>
        <v>0.13999999999999999</v>
      </c>
      <c r="G28" s="21">
        <v>4.75</v>
      </c>
      <c r="H28" s="21">
        <v>4.25</v>
      </c>
      <c r="I28" s="21"/>
      <c r="J28" s="21"/>
      <c r="K28" s="21"/>
    </row>
    <row r="29" spans="1:11" ht="12.75">
      <c r="A29" s="1">
        <v>6</v>
      </c>
      <c r="B29" s="8">
        <v>6.25</v>
      </c>
      <c r="C29" s="18">
        <f t="shared" si="2"/>
        <v>15.875</v>
      </c>
      <c r="D29" s="8">
        <v>1.3</v>
      </c>
      <c r="E29" s="9">
        <f t="shared" si="3"/>
        <v>0.20800000000000002</v>
      </c>
      <c r="G29" s="21">
        <v>5.25</v>
      </c>
      <c r="H29" s="21">
        <v>6.75</v>
      </c>
      <c r="I29" s="21"/>
      <c r="J29" s="21"/>
      <c r="K29" s="21"/>
    </row>
    <row r="30" spans="1:11" ht="12.75">
      <c r="A30" s="1">
        <v>7</v>
      </c>
      <c r="B30" s="8">
        <v>6.5</v>
      </c>
      <c r="C30" s="18">
        <f t="shared" si="2"/>
        <v>16.51</v>
      </c>
      <c r="D30" s="8">
        <v>1.75</v>
      </c>
      <c r="E30" s="9">
        <f t="shared" si="3"/>
        <v>0.2692307692307692</v>
      </c>
      <c r="G30" s="21">
        <v>6</v>
      </c>
      <c r="H30" s="21">
        <v>6.25</v>
      </c>
      <c r="I30" s="21"/>
      <c r="J30" s="21"/>
      <c r="K30" s="21"/>
    </row>
    <row r="31" spans="1:11" ht="12.75">
      <c r="A31" s="1">
        <v>8</v>
      </c>
      <c r="B31" s="8">
        <v>7.75</v>
      </c>
      <c r="C31" s="18">
        <f t="shared" si="2"/>
        <v>19.685</v>
      </c>
      <c r="D31" s="8">
        <v>2.2</v>
      </c>
      <c r="E31" s="9">
        <f t="shared" si="3"/>
        <v>0.2838709677419355</v>
      </c>
      <c r="G31" s="21">
        <v>5.5</v>
      </c>
      <c r="H31" s="21">
        <v>5.5</v>
      </c>
      <c r="I31" s="21"/>
      <c r="J31" s="21"/>
      <c r="K31" s="21"/>
    </row>
    <row r="32" spans="1:11" ht="12.75">
      <c r="A32" s="1">
        <v>9</v>
      </c>
      <c r="B32" s="8">
        <v>3.75</v>
      </c>
      <c r="C32" s="18">
        <f t="shared" si="2"/>
        <v>9.525</v>
      </c>
      <c r="D32" s="8">
        <v>0.5</v>
      </c>
      <c r="E32" s="9">
        <f t="shared" si="3"/>
        <v>0.13333333333333333</v>
      </c>
      <c r="G32" s="21">
        <v>4</v>
      </c>
      <c r="H32" s="21">
        <v>3</v>
      </c>
      <c r="I32" s="21"/>
      <c r="J32" s="21"/>
      <c r="K32" s="21"/>
    </row>
    <row r="33" spans="1:11" ht="12.75">
      <c r="A33" s="1">
        <v>10</v>
      </c>
      <c r="B33" s="8">
        <v>6</v>
      </c>
      <c r="C33" s="18">
        <f t="shared" si="2"/>
        <v>15.24</v>
      </c>
      <c r="D33" s="8">
        <v>2</v>
      </c>
      <c r="E33" s="9">
        <f t="shared" si="3"/>
        <v>0.3333333333333333</v>
      </c>
      <c r="G33" s="21">
        <v>1.75</v>
      </c>
      <c r="H33" s="21">
        <v>3.25</v>
      </c>
      <c r="I33" s="21"/>
      <c r="J33" s="21"/>
      <c r="K33" s="21"/>
    </row>
    <row r="34" spans="1:5" ht="12.75">
      <c r="A34" s="1">
        <v>11</v>
      </c>
      <c r="B34" s="8">
        <v>9</v>
      </c>
      <c r="C34" s="18">
        <f t="shared" si="2"/>
        <v>22.86</v>
      </c>
      <c r="D34" s="8">
        <v>2.15</v>
      </c>
      <c r="E34" s="9">
        <f aca="true" t="shared" si="4" ref="E34:E43">D34/B34</f>
        <v>0.23888888888888887</v>
      </c>
    </row>
    <row r="35" spans="1:10" ht="12.75">
      <c r="A35" s="1">
        <v>12</v>
      </c>
      <c r="B35" s="8">
        <v>6.5</v>
      </c>
      <c r="C35" s="18">
        <f t="shared" si="2"/>
        <v>16.51</v>
      </c>
      <c r="D35" s="8">
        <v>1.7</v>
      </c>
      <c r="E35" s="9">
        <f t="shared" si="4"/>
        <v>0.26153846153846155</v>
      </c>
      <c r="G35" s="19" t="s">
        <v>68</v>
      </c>
      <c r="H35" s="20"/>
      <c r="I35" s="18">
        <f>AVERAGE(G24:H33)</f>
        <v>5.45</v>
      </c>
      <c r="J35" t="s">
        <v>69</v>
      </c>
    </row>
    <row r="36" spans="1:5" ht="12.75">
      <c r="A36" s="1">
        <v>13</v>
      </c>
      <c r="B36" s="8">
        <v>5.5</v>
      </c>
      <c r="C36" s="18">
        <f t="shared" si="2"/>
        <v>13.97</v>
      </c>
      <c r="D36" s="8">
        <v>1.2</v>
      </c>
      <c r="E36" s="9">
        <f t="shared" si="4"/>
        <v>0.21818181818181817</v>
      </c>
    </row>
    <row r="37" spans="1:5" ht="12.75">
      <c r="A37" s="1">
        <v>14</v>
      </c>
      <c r="B37" s="8">
        <v>4.5</v>
      </c>
      <c r="C37" s="18">
        <f t="shared" si="2"/>
        <v>11.43</v>
      </c>
      <c r="D37" s="8">
        <v>1.3</v>
      </c>
      <c r="E37" s="9">
        <f t="shared" si="4"/>
        <v>0.2888888888888889</v>
      </c>
    </row>
    <row r="38" spans="1:5" ht="12.75">
      <c r="A38" s="1">
        <v>15</v>
      </c>
      <c r="B38" s="8">
        <v>5.75</v>
      </c>
      <c r="C38" s="18">
        <f t="shared" si="2"/>
        <v>14.605</v>
      </c>
      <c r="D38" s="8">
        <v>1.8</v>
      </c>
      <c r="E38" s="9">
        <f t="shared" si="4"/>
        <v>0.3130434782608696</v>
      </c>
    </row>
    <row r="39" spans="1:5" ht="12.75">
      <c r="A39" s="1">
        <v>16</v>
      </c>
      <c r="B39" s="8">
        <v>7.5</v>
      </c>
      <c r="C39" s="18">
        <f t="shared" si="2"/>
        <v>19.05</v>
      </c>
      <c r="D39" s="8">
        <v>2.5</v>
      </c>
      <c r="E39" s="9">
        <f t="shared" si="4"/>
        <v>0.3333333333333333</v>
      </c>
    </row>
    <row r="40" spans="1:5" ht="12.75">
      <c r="A40" s="1">
        <v>17</v>
      </c>
      <c r="B40" s="8">
        <v>6.5</v>
      </c>
      <c r="C40" s="18">
        <f t="shared" si="2"/>
        <v>16.51</v>
      </c>
      <c r="D40" s="8">
        <v>2</v>
      </c>
      <c r="E40" s="9">
        <f t="shared" si="4"/>
        <v>0.3076923076923077</v>
      </c>
    </row>
    <row r="41" spans="1:5" ht="12.75">
      <c r="A41" s="1">
        <v>18</v>
      </c>
      <c r="B41" s="8">
        <v>5</v>
      </c>
      <c r="C41" s="18">
        <f t="shared" si="2"/>
        <v>12.7</v>
      </c>
      <c r="D41" s="8">
        <v>1.2</v>
      </c>
      <c r="E41" s="9">
        <f t="shared" si="4"/>
        <v>0.24</v>
      </c>
    </row>
    <row r="42" spans="1:5" ht="12.75">
      <c r="A42" s="1">
        <v>19</v>
      </c>
      <c r="B42" s="8">
        <v>3</v>
      </c>
      <c r="C42" s="18">
        <f t="shared" si="2"/>
        <v>7.62</v>
      </c>
      <c r="D42" s="8">
        <v>0.55</v>
      </c>
      <c r="E42" s="9">
        <f t="shared" si="4"/>
        <v>0.18333333333333335</v>
      </c>
    </row>
    <row r="43" spans="1:5" ht="12.75">
      <c r="A43" s="1">
        <v>20</v>
      </c>
      <c r="B43" s="8">
        <v>3.5</v>
      </c>
      <c r="C43" s="18">
        <f t="shared" si="2"/>
        <v>8.89</v>
      </c>
      <c r="D43" s="8">
        <v>1</v>
      </c>
      <c r="E43" s="9">
        <f t="shared" si="4"/>
        <v>0.2857142857142857</v>
      </c>
    </row>
    <row r="44" spans="1:5" ht="12.75">
      <c r="A44" s="2" t="s">
        <v>8</v>
      </c>
      <c r="B44" s="10">
        <f>AVERAGE(B24:B43)</f>
        <v>5.625</v>
      </c>
      <c r="C44" s="11">
        <f>AVERAGE(C24:C43)</f>
        <v>14.2875</v>
      </c>
      <c r="D44" s="10">
        <f>AVERAGE(D24:D43)</f>
        <v>1.425</v>
      </c>
      <c r="E44" s="12">
        <f>AVERAGE(E24:E43)</f>
        <v>0.24500682231124027</v>
      </c>
    </row>
    <row r="45" spans="4:6" ht="12.75">
      <c r="D45" s="22" t="s">
        <v>70</v>
      </c>
      <c r="E45" s="23"/>
      <c r="F45" s="10">
        <f>I35*E44</f>
        <v>1.3352871815962595</v>
      </c>
    </row>
    <row r="47" spans="1:6" ht="12.75">
      <c r="A47" s="2" t="s">
        <v>0</v>
      </c>
      <c r="B47" s="2"/>
      <c r="C47" s="2" t="s">
        <v>65</v>
      </c>
      <c r="D47" s="2"/>
      <c r="E47" s="2"/>
      <c r="F47" t="s">
        <v>63</v>
      </c>
    </row>
    <row r="48" spans="1:5" ht="12.75">
      <c r="A48" s="3" t="s">
        <v>2</v>
      </c>
      <c r="B48" s="4">
        <v>33739</v>
      </c>
      <c r="C48" s="2"/>
      <c r="D48" s="2" t="s">
        <v>3</v>
      </c>
      <c r="E48" s="2" t="s">
        <v>66</v>
      </c>
    </row>
    <row r="50" spans="1:10" ht="12.75">
      <c r="A50" s="5"/>
      <c r="B50" s="6" t="s">
        <v>4</v>
      </c>
      <c r="C50" s="6" t="s">
        <v>5</v>
      </c>
      <c r="D50" s="7" t="s">
        <v>6</v>
      </c>
      <c r="E50" s="7" t="s">
        <v>7</v>
      </c>
      <c r="G50" s="19" t="s">
        <v>71</v>
      </c>
      <c r="H50" s="20"/>
      <c r="I50" s="20"/>
      <c r="J50" s="20"/>
    </row>
    <row r="51" spans="1:11" ht="12.75">
      <c r="A51" s="1">
        <v>1</v>
      </c>
      <c r="B51" s="8">
        <v>2</v>
      </c>
      <c r="C51" s="18">
        <f aca="true" t="shared" si="5" ref="C51:C70">B51*2.54</f>
        <v>5.08</v>
      </c>
      <c r="D51" s="8">
        <v>1.2</v>
      </c>
      <c r="E51" s="9">
        <f aca="true" t="shared" si="6" ref="E51:E70">D51/B51</f>
        <v>0.6</v>
      </c>
      <c r="G51" s="21">
        <v>4.5</v>
      </c>
      <c r="H51" s="21">
        <v>9.5</v>
      </c>
      <c r="I51" s="21">
        <v>7</v>
      </c>
      <c r="J51" s="21">
        <v>10</v>
      </c>
      <c r="K51" s="24">
        <v>10</v>
      </c>
    </row>
    <row r="52" spans="1:11" ht="12.75">
      <c r="A52" s="1">
        <v>2</v>
      </c>
      <c r="B52" s="8">
        <v>10.5</v>
      </c>
      <c r="C52" s="18">
        <f t="shared" si="5"/>
        <v>26.67</v>
      </c>
      <c r="D52" s="8">
        <v>3.9</v>
      </c>
      <c r="E52" s="9">
        <f t="shared" si="6"/>
        <v>0.37142857142857144</v>
      </c>
      <c r="G52" s="21">
        <v>5.5</v>
      </c>
      <c r="H52" s="21">
        <v>3.5</v>
      </c>
      <c r="I52" s="21">
        <v>7.5</v>
      </c>
      <c r="J52" s="21">
        <v>4.5</v>
      </c>
      <c r="K52" s="24">
        <v>4</v>
      </c>
    </row>
    <row r="53" spans="1:11" ht="12.75">
      <c r="A53" s="1">
        <v>3</v>
      </c>
      <c r="B53" s="8">
        <v>8.5</v>
      </c>
      <c r="C53" s="18">
        <f t="shared" si="5"/>
        <v>21.59</v>
      </c>
      <c r="D53" s="8">
        <v>2.3</v>
      </c>
      <c r="E53" s="9">
        <f t="shared" si="6"/>
        <v>0.27058823529411763</v>
      </c>
      <c r="G53" s="21">
        <v>6</v>
      </c>
      <c r="H53" s="21">
        <v>4</v>
      </c>
      <c r="I53" s="21">
        <v>8.5</v>
      </c>
      <c r="J53" s="21">
        <v>5</v>
      </c>
      <c r="K53" s="24">
        <v>5</v>
      </c>
    </row>
    <row r="54" spans="1:11" ht="12.75">
      <c r="A54" s="1">
        <v>4</v>
      </c>
      <c r="B54" s="8">
        <v>5.5</v>
      </c>
      <c r="C54" s="18">
        <f t="shared" si="5"/>
        <v>13.97</v>
      </c>
      <c r="D54" s="8">
        <v>1.6</v>
      </c>
      <c r="E54" s="9">
        <f t="shared" si="6"/>
        <v>0.29090909090909095</v>
      </c>
      <c r="G54" s="21">
        <v>4.5</v>
      </c>
      <c r="H54" s="21">
        <v>3</v>
      </c>
      <c r="I54" s="21">
        <v>5.5</v>
      </c>
      <c r="J54" s="21">
        <v>1.5</v>
      </c>
      <c r="K54" s="24">
        <v>5</v>
      </c>
    </row>
    <row r="55" spans="1:10" ht="12.75">
      <c r="A55" s="1">
        <v>5</v>
      </c>
      <c r="B55" s="8">
        <v>7.5</v>
      </c>
      <c r="C55" s="18">
        <f t="shared" si="5"/>
        <v>19.05</v>
      </c>
      <c r="D55" s="8">
        <v>2.4</v>
      </c>
      <c r="E55" s="9">
        <f t="shared" si="6"/>
        <v>0.32</v>
      </c>
      <c r="G55" s="21">
        <v>5</v>
      </c>
      <c r="H55" s="21">
        <v>4</v>
      </c>
      <c r="I55" s="21">
        <v>4.5</v>
      </c>
      <c r="J55" s="21">
        <v>10.5</v>
      </c>
    </row>
    <row r="56" spans="1:10" ht="12.75">
      <c r="A56" s="1">
        <v>6</v>
      </c>
      <c r="B56" s="8">
        <v>6</v>
      </c>
      <c r="C56" s="18">
        <f t="shared" si="5"/>
        <v>15.24</v>
      </c>
      <c r="D56" s="8">
        <v>2.2</v>
      </c>
      <c r="E56" s="9">
        <f t="shared" si="6"/>
        <v>0.3666666666666667</v>
      </c>
      <c r="G56" s="21">
        <v>6.5</v>
      </c>
      <c r="H56" s="21">
        <v>5.5</v>
      </c>
      <c r="I56" s="21">
        <v>5.5</v>
      </c>
      <c r="J56" s="21">
        <v>7.5</v>
      </c>
    </row>
    <row r="57" spans="1:10" ht="12.75">
      <c r="A57" s="1">
        <v>7</v>
      </c>
      <c r="B57" s="8">
        <v>9.5</v>
      </c>
      <c r="C57" s="18">
        <f t="shared" si="5"/>
        <v>24.13</v>
      </c>
      <c r="D57" s="8">
        <v>3.6</v>
      </c>
      <c r="E57" s="9">
        <f t="shared" si="6"/>
        <v>0.37894736842105264</v>
      </c>
      <c r="G57" s="21">
        <v>7</v>
      </c>
      <c r="H57" s="21">
        <v>6</v>
      </c>
      <c r="I57" s="21">
        <v>8.5</v>
      </c>
      <c r="J57" s="21">
        <v>9</v>
      </c>
    </row>
    <row r="58" spans="1:10" ht="12.75">
      <c r="A58" s="1">
        <v>8</v>
      </c>
      <c r="B58" s="8">
        <v>8</v>
      </c>
      <c r="C58" s="18">
        <f t="shared" si="5"/>
        <v>20.32</v>
      </c>
      <c r="D58" s="8">
        <v>3.3</v>
      </c>
      <c r="E58" s="9">
        <f t="shared" si="6"/>
        <v>0.4125</v>
      </c>
      <c r="G58" s="21">
        <v>6</v>
      </c>
      <c r="H58" s="21">
        <v>3.5</v>
      </c>
      <c r="I58" s="21">
        <v>10.5</v>
      </c>
      <c r="J58" s="21">
        <v>11.5</v>
      </c>
    </row>
    <row r="59" spans="1:10" ht="12.75">
      <c r="A59" s="1">
        <v>9</v>
      </c>
      <c r="B59" s="8">
        <v>3</v>
      </c>
      <c r="C59" s="18">
        <f t="shared" si="5"/>
        <v>7.62</v>
      </c>
      <c r="D59" s="8">
        <v>1.1</v>
      </c>
      <c r="E59" s="9">
        <f t="shared" si="6"/>
        <v>0.3666666666666667</v>
      </c>
      <c r="G59" s="21">
        <v>6.5</v>
      </c>
      <c r="H59" s="21">
        <v>3</v>
      </c>
      <c r="I59" s="21">
        <v>10</v>
      </c>
      <c r="J59" s="21">
        <v>13</v>
      </c>
    </row>
    <row r="60" spans="1:10" ht="12.75">
      <c r="A60" s="1">
        <v>10</v>
      </c>
      <c r="B60" s="8">
        <v>4</v>
      </c>
      <c r="C60" s="18">
        <f t="shared" si="5"/>
        <v>10.16</v>
      </c>
      <c r="D60" s="8">
        <v>1.5</v>
      </c>
      <c r="E60" s="9">
        <f t="shared" si="6"/>
        <v>0.375</v>
      </c>
      <c r="G60" s="21">
        <v>7</v>
      </c>
      <c r="H60" s="21">
        <v>7.5</v>
      </c>
      <c r="I60" s="21">
        <v>12</v>
      </c>
      <c r="J60" s="21">
        <v>10</v>
      </c>
    </row>
    <row r="61" spans="1:5" ht="12.75">
      <c r="A61" s="1">
        <v>11</v>
      </c>
      <c r="B61" s="8">
        <v>7.5</v>
      </c>
      <c r="C61" s="18">
        <f t="shared" si="5"/>
        <v>19.05</v>
      </c>
      <c r="D61" s="8">
        <v>2.5</v>
      </c>
      <c r="E61" s="9">
        <f t="shared" si="6"/>
        <v>0.3333333333333333</v>
      </c>
    </row>
    <row r="62" spans="1:10" ht="12.75">
      <c r="A62" s="1">
        <v>12</v>
      </c>
      <c r="B62" s="8">
        <v>8</v>
      </c>
      <c r="C62" s="18">
        <f t="shared" si="5"/>
        <v>20.32</v>
      </c>
      <c r="D62" s="8">
        <v>2.6</v>
      </c>
      <c r="E62" s="9">
        <f t="shared" si="6"/>
        <v>0.325</v>
      </c>
      <c r="G62" s="19" t="s">
        <v>68</v>
      </c>
      <c r="H62" s="20"/>
      <c r="I62" s="18">
        <f>AVERAGE(G51:K60)</f>
        <v>6.681818181818182</v>
      </c>
      <c r="J62" t="s">
        <v>73</v>
      </c>
    </row>
    <row r="63" spans="1:5" ht="12.75">
      <c r="A63" s="1">
        <v>13</v>
      </c>
      <c r="B63" s="8">
        <v>9</v>
      </c>
      <c r="C63" s="18">
        <f t="shared" si="5"/>
        <v>22.86</v>
      </c>
      <c r="D63" s="8">
        <v>2.9</v>
      </c>
      <c r="E63" s="9">
        <f t="shared" si="6"/>
        <v>0.3222222222222222</v>
      </c>
    </row>
    <row r="64" spans="1:5" ht="12.75">
      <c r="A64" s="1">
        <v>14</v>
      </c>
      <c r="B64" s="8">
        <v>11.5</v>
      </c>
      <c r="C64" s="18">
        <f t="shared" si="5"/>
        <v>29.21</v>
      </c>
      <c r="D64" s="8">
        <v>4.4</v>
      </c>
      <c r="E64" s="9">
        <f t="shared" si="6"/>
        <v>0.3826086956521739</v>
      </c>
    </row>
    <row r="65" spans="1:5" ht="12.75">
      <c r="A65" s="1">
        <v>15</v>
      </c>
      <c r="B65" s="8">
        <v>11.5</v>
      </c>
      <c r="C65" s="18">
        <f t="shared" si="5"/>
        <v>29.21</v>
      </c>
      <c r="D65" s="8">
        <v>3.9</v>
      </c>
      <c r="E65" s="9">
        <f t="shared" si="6"/>
        <v>0.3391304347826087</v>
      </c>
    </row>
    <row r="66" spans="1:5" ht="12.75">
      <c r="A66" s="1">
        <v>16</v>
      </c>
      <c r="B66" s="8">
        <v>7</v>
      </c>
      <c r="C66" s="18">
        <f t="shared" si="5"/>
        <v>17.78</v>
      </c>
      <c r="D66" s="8">
        <v>1.3</v>
      </c>
      <c r="E66" s="9">
        <f t="shared" si="6"/>
        <v>0.18571428571428572</v>
      </c>
    </row>
    <row r="67" spans="1:5" ht="12.75">
      <c r="A67" s="1">
        <v>17</v>
      </c>
      <c r="B67" s="8">
        <v>7</v>
      </c>
      <c r="C67" s="18">
        <f t="shared" si="5"/>
        <v>17.78</v>
      </c>
      <c r="D67" s="8">
        <v>2.4</v>
      </c>
      <c r="E67" s="9">
        <f t="shared" si="6"/>
        <v>0.34285714285714286</v>
      </c>
    </row>
    <row r="68" spans="1:5" ht="12.75">
      <c r="A68" s="1">
        <v>18</v>
      </c>
      <c r="B68" s="8">
        <v>5</v>
      </c>
      <c r="C68" s="18">
        <f t="shared" si="5"/>
        <v>12.7</v>
      </c>
      <c r="D68" s="8">
        <v>1.1</v>
      </c>
      <c r="E68" s="9">
        <f t="shared" si="6"/>
        <v>0.22000000000000003</v>
      </c>
    </row>
    <row r="69" spans="1:5" ht="12.75">
      <c r="A69" s="1">
        <v>19</v>
      </c>
      <c r="B69" s="8">
        <v>7</v>
      </c>
      <c r="C69" s="18">
        <f t="shared" si="5"/>
        <v>17.78</v>
      </c>
      <c r="D69" s="8">
        <v>2.2</v>
      </c>
      <c r="E69" s="9">
        <f t="shared" si="6"/>
        <v>0.31428571428571433</v>
      </c>
    </row>
    <row r="70" spans="1:5" ht="12.75">
      <c r="A70" s="1">
        <v>20</v>
      </c>
      <c r="B70" s="8">
        <v>6</v>
      </c>
      <c r="C70" s="18">
        <f t="shared" si="5"/>
        <v>15.24</v>
      </c>
      <c r="D70" s="8">
        <v>2.5</v>
      </c>
      <c r="E70" s="9">
        <f t="shared" si="6"/>
        <v>0.4166666666666667</v>
      </c>
    </row>
    <row r="71" spans="1:5" ht="12.75">
      <c r="A71" s="2" t="s">
        <v>8</v>
      </c>
      <c r="B71" s="10">
        <f>AVERAGE(B51:B70)</f>
        <v>7.2</v>
      </c>
      <c r="C71" s="11">
        <f>AVERAGE(C51:C70)</f>
        <v>18.288</v>
      </c>
      <c r="D71" s="10">
        <f>AVERAGE(D51:D70)</f>
        <v>2.4450000000000003</v>
      </c>
      <c r="E71" s="12">
        <f>AVERAGE(E51:E70)</f>
        <v>0.34672625474501567</v>
      </c>
    </row>
    <row r="72" spans="4:6" ht="12.75">
      <c r="D72" s="22" t="s">
        <v>70</v>
      </c>
      <c r="E72" s="23"/>
      <c r="F72" s="10">
        <f>I62*E71</f>
        <v>2.3167617930689683</v>
      </c>
    </row>
    <row r="74" spans="1:6" ht="12.75">
      <c r="A74" s="2" t="s">
        <v>0</v>
      </c>
      <c r="B74" s="2"/>
      <c r="C74" s="2" t="s">
        <v>65</v>
      </c>
      <c r="D74" s="2"/>
      <c r="E74" s="2"/>
      <c r="F74" t="s">
        <v>63</v>
      </c>
    </row>
    <row r="75" spans="1:5" ht="12.75">
      <c r="A75" s="3" t="s">
        <v>2</v>
      </c>
      <c r="B75" s="4">
        <v>33745</v>
      </c>
      <c r="C75" s="2"/>
      <c r="D75" s="2" t="s">
        <v>3</v>
      </c>
      <c r="E75" s="25">
        <v>0.3854166666666667</v>
      </c>
    </row>
    <row r="77" spans="1:10" ht="12.75">
      <c r="A77" s="5"/>
      <c r="B77" s="6" t="s">
        <v>4</v>
      </c>
      <c r="C77" s="6" t="s">
        <v>5</v>
      </c>
      <c r="D77" s="7" t="s">
        <v>6</v>
      </c>
      <c r="E77" s="7" t="s">
        <v>7</v>
      </c>
      <c r="G77" s="19" t="s">
        <v>71</v>
      </c>
      <c r="H77" s="20"/>
      <c r="I77" s="20"/>
      <c r="J77" s="20"/>
    </row>
    <row r="78" spans="1:11" ht="12.75">
      <c r="A78" s="1">
        <v>1</v>
      </c>
      <c r="B78" s="8">
        <v>3</v>
      </c>
      <c r="C78" s="18">
        <f aca="true" t="shared" si="7" ref="C78:C97">B78*2.54</f>
        <v>7.62</v>
      </c>
      <c r="D78" s="8">
        <v>1</v>
      </c>
      <c r="E78" s="9">
        <f aca="true" t="shared" si="8" ref="E78:E97">D78/B78</f>
        <v>0.3333333333333333</v>
      </c>
      <c r="G78" s="21">
        <v>0</v>
      </c>
      <c r="H78" s="21">
        <v>2.5</v>
      </c>
      <c r="I78" s="21">
        <v>4</v>
      </c>
      <c r="J78" s="21">
        <v>7</v>
      </c>
      <c r="K78" s="24"/>
    </row>
    <row r="79" spans="1:11" ht="12.75">
      <c r="A79" s="1">
        <v>2</v>
      </c>
      <c r="B79" s="8">
        <v>0</v>
      </c>
      <c r="C79" s="18">
        <f t="shared" si="7"/>
        <v>0</v>
      </c>
      <c r="D79" s="8">
        <v>0</v>
      </c>
      <c r="E79" s="9">
        <v>0</v>
      </c>
      <c r="G79" s="21">
        <v>0</v>
      </c>
      <c r="H79" s="21">
        <v>0</v>
      </c>
      <c r="I79" s="21">
        <v>10.5</v>
      </c>
      <c r="J79" s="21">
        <v>7.5</v>
      </c>
      <c r="K79" s="24"/>
    </row>
    <row r="80" spans="1:11" ht="12.75">
      <c r="A80" s="1">
        <v>3</v>
      </c>
      <c r="B80" s="8">
        <v>1</v>
      </c>
      <c r="C80" s="18">
        <f t="shared" si="7"/>
        <v>2.54</v>
      </c>
      <c r="D80" s="8">
        <v>0.3</v>
      </c>
      <c r="E80" s="9">
        <f t="shared" si="8"/>
        <v>0.3</v>
      </c>
      <c r="G80" s="21">
        <v>0</v>
      </c>
      <c r="H80" s="21">
        <v>0</v>
      </c>
      <c r="I80" s="21">
        <v>11</v>
      </c>
      <c r="J80" s="21">
        <v>8.5</v>
      </c>
      <c r="K80" s="24"/>
    </row>
    <row r="81" spans="1:11" ht="12.75">
      <c r="A81" s="1">
        <v>4</v>
      </c>
      <c r="B81" s="8">
        <v>0</v>
      </c>
      <c r="C81" s="18">
        <f t="shared" si="7"/>
        <v>0</v>
      </c>
      <c r="D81" s="8">
        <v>0</v>
      </c>
      <c r="E81" s="9">
        <v>0</v>
      </c>
      <c r="G81" s="21">
        <v>1.5</v>
      </c>
      <c r="H81" s="21">
        <v>0</v>
      </c>
      <c r="I81" s="21">
        <v>10.5</v>
      </c>
      <c r="J81" s="21">
        <v>12</v>
      </c>
      <c r="K81" s="24"/>
    </row>
    <row r="82" spans="1:10" ht="12.75">
      <c r="A82" s="1">
        <v>5</v>
      </c>
      <c r="B82" s="8">
        <v>8</v>
      </c>
      <c r="C82" s="18">
        <f t="shared" si="7"/>
        <v>20.32</v>
      </c>
      <c r="D82" s="8">
        <v>3.1</v>
      </c>
      <c r="E82" s="9">
        <f>D82/B82</f>
        <v>0.3875</v>
      </c>
      <c r="G82" s="21">
        <v>0</v>
      </c>
      <c r="H82" s="21">
        <v>0</v>
      </c>
      <c r="I82" s="21">
        <v>7</v>
      </c>
      <c r="J82" s="21">
        <v>4</v>
      </c>
    </row>
    <row r="83" spans="1:10" ht="12.75">
      <c r="A83" s="1">
        <v>6</v>
      </c>
      <c r="B83" s="8">
        <v>0</v>
      </c>
      <c r="C83" s="18">
        <f t="shared" si="7"/>
        <v>0</v>
      </c>
      <c r="D83" s="8">
        <v>0</v>
      </c>
      <c r="E83" s="9">
        <v>0</v>
      </c>
      <c r="G83" s="21">
        <v>0</v>
      </c>
      <c r="H83" s="21">
        <v>0</v>
      </c>
      <c r="I83" s="21">
        <v>7</v>
      </c>
      <c r="J83" s="21">
        <v>6</v>
      </c>
    </row>
    <row r="84" spans="1:10" ht="12.75">
      <c r="A84" s="1">
        <v>7</v>
      </c>
      <c r="B84" s="8">
        <v>0</v>
      </c>
      <c r="C84" s="18">
        <f t="shared" si="7"/>
        <v>0</v>
      </c>
      <c r="D84" s="8">
        <v>0</v>
      </c>
      <c r="E84" s="9">
        <v>0</v>
      </c>
      <c r="G84" s="21">
        <v>3.5</v>
      </c>
      <c r="H84" s="21">
        <v>0</v>
      </c>
      <c r="I84" s="21">
        <v>0</v>
      </c>
      <c r="J84" s="21">
        <v>1.5</v>
      </c>
    </row>
    <row r="85" spans="1:10" ht="12.75">
      <c r="A85" s="1">
        <v>8</v>
      </c>
      <c r="B85" s="8">
        <v>0</v>
      </c>
      <c r="C85" s="18">
        <f t="shared" si="7"/>
        <v>0</v>
      </c>
      <c r="D85" s="8">
        <v>0</v>
      </c>
      <c r="E85" s="9">
        <v>0</v>
      </c>
      <c r="G85" s="21">
        <v>2.5</v>
      </c>
      <c r="H85" s="21">
        <v>1.5</v>
      </c>
      <c r="I85" s="21">
        <v>5.5</v>
      </c>
      <c r="J85" s="21">
        <v>6</v>
      </c>
    </row>
    <row r="86" spans="1:10" ht="12.75">
      <c r="A86" s="1">
        <v>9</v>
      </c>
      <c r="B86" s="8">
        <v>7</v>
      </c>
      <c r="C86" s="18">
        <f t="shared" si="7"/>
        <v>17.78</v>
      </c>
      <c r="D86" s="8">
        <v>3.8</v>
      </c>
      <c r="E86" s="9">
        <f t="shared" si="8"/>
        <v>0.5428571428571428</v>
      </c>
      <c r="G86" s="21">
        <v>4</v>
      </c>
      <c r="H86" s="21">
        <v>6</v>
      </c>
      <c r="I86" s="21">
        <v>7</v>
      </c>
      <c r="J86" s="21">
        <v>4.5</v>
      </c>
    </row>
    <row r="87" spans="1:10" ht="12.75">
      <c r="A87" s="1">
        <v>10</v>
      </c>
      <c r="B87" s="8">
        <v>4</v>
      </c>
      <c r="C87" s="18">
        <f t="shared" si="7"/>
        <v>10.16</v>
      </c>
      <c r="D87" s="8">
        <v>2</v>
      </c>
      <c r="E87" s="9">
        <f t="shared" si="8"/>
        <v>0.5</v>
      </c>
      <c r="G87" s="21">
        <v>2</v>
      </c>
      <c r="H87" s="21">
        <v>6</v>
      </c>
      <c r="I87" s="21">
        <v>3</v>
      </c>
      <c r="J87" s="21">
        <v>2.5</v>
      </c>
    </row>
    <row r="88" spans="1:5" ht="12.75">
      <c r="A88" s="1">
        <v>11</v>
      </c>
      <c r="B88" s="8">
        <v>8</v>
      </c>
      <c r="C88" s="18">
        <f t="shared" si="7"/>
        <v>20.32</v>
      </c>
      <c r="D88" s="8">
        <v>2.7</v>
      </c>
      <c r="E88" s="9">
        <f t="shared" si="8"/>
        <v>0.3375</v>
      </c>
    </row>
    <row r="89" spans="1:10" ht="12.75">
      <c r="A89" s="1">
        <v>12</v>
      </c>
      <c r="B89" s="8">
        <v>8.5</v>
      </c>
      <c r="C89" s="18">
        <f t="shared" si="7"/>
        <v>21.59</v>
      </c>
      <c r="D89" s="8">
        <v>2.5</v>
      </c>
      <c r="E89" s="9">
        <f t="shared" si="8"/>
        <v>0.29411764705882354</v>
      </c>
      <c r="G89" s="19" t="s">
        <v>68</v>
      </c>
      <c r="H89" s="20"/>
      <c r="I89" s="18">
        <f>AVERAGE(G78:K87)</f>
        <v>3.8625</v>
      </c>
      <c r="J89" t="s">
        <v>73</v>
      </c>
    </row>
    <row r="90" spans="1:5" ht="12.75">
      <c r="A90" s="1">
        <v>13</v>
      </c>
      <c r="B90" s="8">
        <v>7.5</v>
      </c>
      <c r="C90" s="18">
        <f t="shared" si="7"/>
        <v>19.05</v>
      </c>
      <c r="D90" s="8">
        <v>3.4</v>
      </c>
      <c r="E90" s="9">
        <f t="shared" si="8"/>
        <v>0.4533333333333333</v>
      </c>
    </row>
    <row r="91" spans="1:5" ht="12.75">
      <c r="A91" s="1">
        <v>14</v>
      </c>
      <c r="B91" s="8">
        <v>9</v>
      </c>
      <c r="C91" s="18">
        <f t="shared" si="7"/>
        <v>22.86</v>
      </c>
      <c r="D91" s="8">
        <v>3.1</v>
      </c>
      <c r="E91" s="9">
        <f t="shared" si="8"/>
        <v>0.34444444444444444</v>
      </c>
    </row>
    <row r="92" spans="1:5" ht="12.75">
      <c r="A92" s="1">
        <v>15</v>
      </c>
      <c r="B92" s="8">
        <v>5.5</v>
      </c>
      <c r="C92" s="18">
        <f t="shared" si="7"/>
        <v>13.97</v>
      </c>
      <c r="D92" s="8">
        <v>2.1</v>
      </c>
      <c r="E92" s="9">
        <f t="shared" si="8"/>
        <v>0.38181818181818183</v>
      </c>
    </row>
    <row r="93" spans="1:5" ht="12.75">
      <c r="A93" s="1">
        <v>16</v>
      </c>
      <c r="B93" s="8">
        <v>3</v>
      </c>
      <c r="C93" s="18">
        <f t="shared" si="7"/>
        <v>7.62</v>
      </c>
      <c r="D93" s="8">
        <v>1.1</v>
      </c>
      <c r="E93" s="9">
        <f t="shared" si="8"/>
        <v>0.3666666666666667</v>
      </c>
    </row>
    <row r="94" spans="1:5" ht="12.75">
      <c r="A94" s="1">
        <v>17</v>
      </c>
      <c r="B94" s="8">
        <v>2.5</v>
      </c>
      <c r="C94" s="18">
        <f t="shared" si="7"/>
        <v>6.35</v>
      </c>
      <c r="D94" s="8">
        <v>1</v>
      </c>
      <c r="E94" s="9">
        <f t="shared" si="8"/>
        <v>0.4</v>
      </c>
    </row>
    <row r="95" spans="1:5" ht="12.75">
      <c r="A95" s="1">
        <v>18</v>
      </c>
      <c r="B95" s="8">
        <v>9</v>
      </c>
      <c r="C95" s="18">
        <f t="shared" si="7"/>
        <v>22.86</v>
      </c>
      <c r="D95" s="8">
        <v>3.4</v>
      </c>
      <c r="E95" s="9">
        <f t="shared" si="8"/>
        <v>0.37777777777777777</v>
      </c>
    </row>
    <row r="96" spans="1:5" ht="12.75">
      <c r="A96" s="1">
        <v>19</v>
      </c>
      <c r="B96" s="8">
        <v>4.5</v>
      </c>
      <c r="C96" s="18">
        <f t="shared" si="7"/>
        <v>11.43</v>
      </c>
      <c r="D96" s="8">
        <v>1.8</v>
      </c>
      <c r="E96" s="9">
        <f t="shared" si="8"/>
        <v>0.4</v>
      </c>
    </row>
    <row r="97" spans="1:5" ht="12.75">
      <c r="A97" s="1">
        <v>20</v>
      </c>
      <c r="B97" s="8">
        <v>3</v>
      </c>
      <c r="C97" s="18">
        <f t="shared" si="7"/>
        <v>7.62</v>
      </c>
      <c r="D97" s="8">
        <v>1.3</v>
      </c>
      <c r="E97" s="9">
        <f t="shared" si="8"/>
        <v>0.43333333333333335</v>
      </c>
    </row>
    <row r="98" spans="1:5" ht="12.75">
      <c r="A98" s="2" t="s">
        <v>8</v>
      </c>
      <c r="B98" s="10">
        <f>AVERAGE(B78:B97)</f>
        <v>4.175</v>
      </c>
      <c r="C98" s="11">
        <f>AVERAGE(C78:C97)</f>
        <v>10.604500000000002</v>
      </c>
      <c r="D98" s="10">
        <f>AVERAGE(D78:D97)</f>
        <v>1.6300000000000001</v>
      </c>
      <c r="E98" s="12">
        <f>AVERAGE(E78:E97)</f>
        <v>0.2926340930311519</v>
      </c>
    </row>
    <row r="99" spans="4:6" ht="12.75">
      <c r="D99" s="22" t="s">
        <v>70</v>
      </c>
      <c r="E99" s="23"/>
      <c r="F99" s="10">
        <f>I89*E98</f>
        <v>1.130299184332824</v>
      </c>
    </row>
    <row r="101" spans="1:6" ht="12.75">
      <c r="A101" s="2" t="s">
        <v>0</v>
      </c>
      <c r="B101" s="2"/>
      <c r="C101" s="2" t="s">
        <v>65</v>
      </c>
      <c r="D101" s="2"/>
      <c r="E101" s="2"/>
      <c r="F101" t="s">
        <v>63</v>
      </c>
    </row>
    <row r="102" spans="1:5" ht="12.75">
      <c r="A102" s="3" t="s">
        <v>2</v>
      </c>
      <c r="B102" s="4">
        <v>33748</v>
      </c>
      <c r="C102" s="2"/>
      <c r="D102" s="2" t="s">
        <v>3</v>
      </c>
      <c r="E102" s="25"/>
    </row>
    <row r="104" spans="1:10" ht="12.75">
      <c r="A104" s="5"/>
      <c r="B104" s="6" t="s">
        <v>4</v>
      </c>
      <c r="C104" s="6" t="s">
        <v>5</v>
      </c>
      <c r="D104" s="7" t="s">
        <v>6</v>
      </c>
      <c r="E104" s="7" t="s">
        <v>7</v>
      </c>
      <c r="G104" s="19"/>
      <c r="H104" s="20"/>
      <c r="I104" s="20"/>
      <c r="J104" s="20"/>
    </row>
    <row r="105" spans="1:10" ht="12.75">
      <c r="A105" s="1">
        <v>1</v>
      </c>
      <c r="B105" s="8">
        <v>1.5</v>
      </c>
      <c r="C105" s="18">
        <f aca="true" t="shared" si="9" ref="C105:C122">B105*2.54</f>
        <v>3.81</v>
      </c>
      <c r="D105" s="8">
        <v>0.6</v>
      </c>
      <c r="E105" s="9">
        <f>D105/B105</f>
        <v>0.39999999999999997</v>
      </c>
      <c r="G105" s="21"/>
      <c r="H105" s="21"/>
      <c r="I105" s="21"/>
      <c r="J105" s="21"/>
    </row>
    <row r="106" spans="1:10" ht="12.75">
      <c r="A106" s="1">
        <v>2</v>
      </c>
      <c r="B106" s="8">
        <v>1.5</v>
      </c>
      <c r="C106" s="18">
        <f t="shared" si="9"/>
        <v>3.81</v>
      </c>
      <c r="D106" s="8">
        <v>0.3</v>
      </c>
      <c r="E106" s="9">
        <v>0</v>
      </c>
      <c r="G106" s="21"/>
      <c r="H106" s="21"/>
      <c r="I106" s="21"/>
      <c r="J106" s="21"/>
    </row>
    <row r="107" spans="1:10" ht="12.75">
      <c r="A107" s="1">
        <v>3</v>
      </c>
      <c r="B107" s="8">
        <v>1.5</v>
      </c>
      <c r="C107" s="18">
        <f t="shared" si="9"/>
        <v>3.81</v>
      </c>
      <c r="D107" s="8">
        <v>0.6</v>
      </c>
      <c r="E107" s="9">
        <f>D107/B107</f>
        <v>0.39999999999999997</v>
      </c>
      <c r="G107" s="21"/>
      <c r="H107" s="21"/>
      <c r="I107" s="21"/>
      <c r="J107" s="21"/>
    </row>
    <row r="108" spans="1:10" ht="12.75">
      <c r="A108" s="1">
        <v>4</v>
      </c>
      <c r="B108" s="8">
        <v>2.5</v>
      </c>
      <c r="C108" s="18">
        <f t="shared" si="9"/>
        <v>6.35</v>
      </c>
      <c r="D108" s="8">
        <v>0.8</v>
      </c>
      <c r="E108" s="9">
        <v>0</v>
      </c>
      <c r="G108" s="21"/>
      <c r="H108" s="21"/>
      <c r="I108" s="21"/>
      <c r="J108" s="21"/>
    </row>
    <row r="109" spans="1:10" ht="12.75">
      <c r="A109" s="1">
        <v>5</v>
      </c>
      <c r="B109" s="8">
        <v>1.5</v>
      </c>
      <c r="C109" s="18">
        <f t="shared" si="9"/>
        <v>3.81</v>
      </c>
      <c r="D109" s="8">
        <v>0.7</v>
      </c>
      <c r="E109" s="9">
        <f>D109/B109</f>
        <v>0.4666666666666666</v>
      </c>
      <c r="G109" s="21"/>
      <c r="H109" s="21"/>
      <c r="I109" s="21"/>
      <c r="J109" s="21"/>
    </row>
    <row r="110" spans="1:10" ht="12.75">
      <c r="A110" s="1">
        <v>6</v>
      </c>
      <c r="B110" s="8">
        <v>2.5</v>
      </c>
      <c r="C110" s="18">
        <f t="shared" si="9"/>
        <v>6.35</v>
      </c>
      <c r="D110" s="8">
        <v>1.1</v>
      </c>
      <c r="E110" s="9">
        <v>0</v>
      </c>
      <c r="G110" s="21"/>
      <c r="H110" s="21"/>
      <c r="I110" s="21"/>
      <c r="J110" s="21"/>
    </row>
    <row r="111" spans="1:10" ht="12.75">
      <c r="A111" s="1">
        <v>7</v>
      </c>
      <c r="B111" s="8">
        <v>1.5</v>
      </c>
      <c r="C111" s="18">
        <f t="shared" si="9"/>
        <v>3.81</v>
      </c>
      <c r="D111" s="8">
        <v>1.2</v>
      </c>
      <c r="E111" s="9">
        <v>0</v>
      </c>
      <c r="G111" s="21"/>
      <c r="H111" s="21"/>
      <c r="I111" s="21"/>
      <c r="J111" s="21"/>
    </row>
    <row r="112" spans="1:10" ht="12.75">
      <c r="A112" s="1">
        <v>8</v>
      </c>
      <c r="B112" s="8">
        <v>2</v>
      </c>
      <c r="C112" s="18">
        <f t="shared" si="9"/>
        <v>5.08</v>
      </c>
      <c r="D112" s="8">
        <v>0.7</v>
      </c>
      <c r="E112" s="9">
        <v>0</v>
      </c>
      <c r="G112" s="21"/>
      <c r="H112" s="21"/>
      <c r="I112" s="21"/>
      <c r="J112" s="21"/>
    </row>
    <row r="113" spans="1:10" ht="12.75">
      <c r="A113" s="1">
        <v>9</v>
      </c>
      <c r="B113" s="8">
        <v>2.5</v>
      </c>
      <c r="C113" s="18">
        <f t="shared" si="9"/>
        <v>6.35</v>
      </c>
      <c r="D113" s="8">
        <v>1.4</v>
      </c>
      <c r="E113" s="9">
        <f aca="true" t="shared" si="10" ref="E113:E122">D113/B113</f>
        <v>0.5599999999999999</v>
      </c>
      <c r="G113" s="21"/>
      <c r="H113" s="21"/>
      <c r="I113" s="21"/>
      <c r="J113" s="21"/>
    </row>
    <row r="114" spans="1:10" ht="12.75">
      <c r="A114" s="1">
        <v>10</v>
      </c>
      <c r="B114" s="8">
        <v>3</v>
      </c>
      <c r="C114" s="18">
        <f t="shared" si="9"/>
        <v>7.62</v>
      </c>
      <c r="D114" s="8">
        <v>1</v>
      </c>
      <c r="E114" s="9">
        <f t="shared" si="10"/>
        <v>0.3333333333333333</v>
      </c>
      <c r="G114" s="21"/>
      <c r="H114" s="21"/>
      <c r="I114" s="21"/>
      <c r="J114" s="21"/>
    </row>
    <row r="115" spans="1:5" ht="12.75">
      <c r="A115" s="1">
        <v>11</v>
      </c>
      <c r="B115" s="8">
        <v>2.5</v>
      </c>
      <c r="C115" s="18">
        <f t="shared" si="9"/>
        <v>6.35</v>
      </c>
      <c r="D115" s="8">
        <v>0.9</v>
      </c>
      <c r="E115" s="9">
        <f t="shared" si="10"/>
        <v>0.36</v>
      </c>
    </row>
    <row r="116" spans="1:9" ht="12.75">
      <c r="A116" s="1">
        <v>12</v>
      </c>
      <c r="B116" s="8">
        <v>2</v>
      </c>
      <c r="C116" s="18">
        <f t="shared" si="9"/>
        <v>5.08</v>
      </c>
      <c r="D116" s="8">
        <v>0.8</v>
      </c>
      <c r="E116" s="9">
        <f t="shared" si="10"/>
        <v>0.4</v>
      </c>
      <c r="G116" s="19"/>
      <c r="H116" s="20"/>
      <c r="I116" s="18"/>
    </row>
    <row r="117" spans="1:5" ht="12.75">
      <c r="A117" s="1">
        <v>13</v>
      </c>
      <c r="B117" s="8">
        <v>1.5</v>
      </c>
      <c r="C117" s="18">
        <f t="shared" si="9"/>
        <v>3.81</v>
      </c>
      <c r="D117" s="8">
        <v>0.3</v>
      </c>
      <c r="E117" s="9">
        <f t="shared" si="10"/>
        <v>0.19999999999999998</v>
      </c>
    </row>
    <row r="118" spans="1:5" ht="12.75">
      <c r="A118" s="1">
        <v>14</v>
      </c>
      <c r="B118" s="8">
        <v>2</v>
      </c>
      <c r="C118" s="18">
        <f t="shared" si="9"/>
        <v>5.08</v>
      </c>
      <c r="D118" s="8">
        <v>0.2</v>
      </c>
      <c r="E118" s="9">
        <f t="shared" si="10"/>
        <v>0.1</v>
      </c>
    </row>
    <row r="119" spans="1:5" ht="12.75">
      <c r="A119" s="1">
        <v>15</v>
      </c>
      <c r="B119" s="8">
        <v>1.5</v>
      </c>
      <c r="C119" s="18">
        <f t="shared" si="9"/>
        <v>3.81</v>
      </c>
      <c r="D119" s="8">
        <v>0.5</v>
      </c>
      <c r="E119" s="9">
        <f t="shared" si="10"/>
        <v>0.3333333333333333</v>
      </c>
    </row>
    <row r="120" spans="1:5" ht="12.75">
      <c r="A120" s="1">
        <v>16</v>
      </c>
      <c r="B120" s="8">
        <v>2.5</v>
      </c>
      <c r="C120" s="18">
        <f t="shared" si="9"/>
        <v>6.35</v>
      </c>
      <c r="D120" s="8">
        <v>1.6</v>
      </c>
      <c r="E120" s="9">
        <f t="shared" si="10"/>
        <v>0.64</v>
      </c>
    </row>
    <row r="121" spans="1:5" ht="12.75">
      <c r="A121" s="1">
        <v>17</v>
      </c>
      <c r="B121" s="8">
        <v>1.5</v>
      </c>
      <c r="C121" s="18">
        <f t="shared" si="9"/>
        <v>3.81</v>
      </c>
      <c r="D121" s="8">
        <v>0.6</v>
      </c>
      <c r="E121" s="9">
        <f t="shared" si="10"/>
        <v>0.39999999999999997</v>
      </c>
    </row>
    <row r="122" spans="1:5" ht="12.75">
      <c r="A122" s="1">
        <v>18</v>
      </c>
      <c r="B122" s="8">
        <v>1</v>
      </c>
      <c r="C122" s="18">
        <f t="shared" si="9"/>
        <v>2.54</v>
      </c>
      <c r="D122" s="8">
        <v>0.3</v>
      </c>
      <c r="E122" s="9">
        <f t="shared" si="10"/>
        <v>0.3</v>
      </c>
    </row>
    <row r="123" spans="1:5" ht="12.75">
      <c r="A123" s="2" t="s">
        <v>8</v>
      </c>
      <c r="B123" s="10">
        <f>AVERAGE(B105:B122)</f>
        <v>1.9166666666666667</v>
      </c>
      <c r="C123" s="11">
        <f>AVERAGE(C105:C122)</f>
        <v>4.868333333333333</v>
      </c>
      <c r="D123" s="10">
        <f>AVERAGE(D105:D122)</f>
        <v>0.7555555555555556</v>
      </c>
      <c r="E123" s="12">
        <f>AVERAGE(E105:E122)</f>
        <v>0.27185185185185184</v>
      </c>
    </row>
    <row r="124" spans="1:5" ht="12.75">
      <c r="A124" s="1"/>
      <c r="B124" s="8"/>
      <c r="C124" s="18"/>
      <c r="D124" s="8"/>
      <c r="E124" s="9"/>
    </row>
    <row r="126" spans="4:6" ht="12.75">
      <c r="D126" s="22"/>
      <c r="E126" s="23"/>
      <c r="F126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Hansel</dc:creator>
  <cp:keywords/>
  <dc:description/>
  <cp:lastModifiedBy>Hansel</cp:lastModifiedBy>
  <cp:lastPrinted>2002-01-29T22:52:21Z</cp:lastPrinted>
  <dcterms:created xsi:type="dcterms:W3CDTF">2002-01-22T22:39:50Z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