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tabRatio="783" firstSheet="2" activeTab="11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East Facing Slope" sheetId="7" r:id="rId7"/>
    <sheet name="Betty" sheetId="8" r:id="rId8"/>
    <sheet name="Valley Bottom" sheetId="9" r:id="rId9"/>
    <sheet name="NPB#2 Gravel-Tundra" sheetId="10" r:id="rId10"/>
    <sheet name="Ablation Data" sheetId="11" r:id="rId11"/>
    <sheet name="Ablation Chart" sheetId="12" r:id="rId12"/>
  </sheets>
  <definedNames/>
  <calcPr fullCalcOnLoad="1" refMode="R1C1"/>
</workbook>
</file>

<file path=xl/sharedStrings.xml><?xml version="1.0" encoding="utf-8"?>
<sst xmlns="http://schemas.openxmlformats.org/spreadsheetml/2006/main" count="322" uniqueCount="53">
  <si>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</si>
  <si>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</si>
  <si>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</si>
  <si>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</si>
  <si>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</si>
  <si>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</si>
  <si>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</si>
  <si>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</si>
  <si>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</si>
  <si>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Plot 2</t>
  </si>
  <si>
    <t>Plot 3</t>
  </si>
  <si>
    <t>Plot 4</t>
  </si>
  <si>
    <t>Franklin Bluffs</t>
  </si>
  <si>
    <t>Date</t>
  </si>
  <si>
    <t>Avg. SWE</t>
  </si>
  <si>
    <t>East Facing Slope</t>
  </si>
  <si>
    <t>Valley Bottom</t>
  </si>
  <si>
    <t>Sagwon</t>
  </si>
  <si>
    <t>FB</t>
  </si>
  <si>
    <t>VB</t>
  </si>
  <si>
    <t>EFS</t>
  </si>
  <si>
    <t>2:00PM</t>
  </si>
  <si>
    <t>10:00AM</t>
  </si>
  <si>
    <t>10:15AM</t>
  </si>
  <si>
    <t>10:30AM</t>
  </si>
  <si>
    <t>10:45AM</t>
  </si>
  <si>
    <t>11:00AM</t>
  </si>
  <si>
    <t>11:20AM</t>
  </si>
  <si>
    <t>12:10PM</t>
  </si>
  <si>
    <t>9:50AM</t>
  </si>
  <si>
    <t>11:15AM</t>
  </si>
  <si>
    <t>P10</t>
  </si>
  <si>
    <t>Gieck/Lilly 1991</t>
  </si>
  <si>
    <t>Gieck 94 met</t>
  </si>
  <si>
    <t>Hinzman 93-95</t>
  </si>
  <si>
    <t>Book 6</t>
  </si>
  <si>
    <t>Depths in cm</t>
  </si>
  <si>
    <t>Average SWE:</t>
  </si>
  <si>
    <t xml:space="preserve">Average depth: </t>
  </si>
  <si>
    <t>cm</t>
  </si>
  <si>
    <t>S12</t>
  </si>
  <si>
    <t>P12</t>
  </si>
  <si>
    <t>P1</t>
  </si>
  <si>
    <t>NPB #2</t>
  </si>
  <si>
    <t>Gravel Pad</t>
  </si>
  <si>
    <t>Tundra</t>
  </si>
  <si>
    <t>1:00PM</t>
  </si>
  <si>
    <t>Gravel</t>
  </si>
  <si>
    <t>Betty</t>
  </si>
  <si>
    <t>5/7/94 SWE Average</t>
  </si>
  <si>
    <t>5/17/94 SWE Average</t>
  </si>
  <si>
    <t>NPB #2 Gravel</t>
  </si>
  <si>
    <t>NPB #2 Tundra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</si>
</sst>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8.75"/>
      <name val="Arial"/>
      <family val="2"/>
    </font>
    <font>
      <sz val="10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1994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9525"/>
          <c:w val="0.93175"/>
          <c:h val="0.8877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Data'!$M$2:$N$2</c:f>
              <c:strCache>
                <c:ptCount val="1"/>
                <c:pt idx="0">
                  <c:v>East Facing Slope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Data'!$M$5:$M$7</c:f>
              <c:strCache>
                <c:ptCount val="3"/>
                <c:pt idx="0">
                  <c:v>34457</c:v>
                </c:pt>
                <c:pt idx="1">
                  <c:v>34470</c:v>
                </c:pt>
                <c:pt idx="2">
                  <c:v>34472</c:v>
                </c:pt>
              </c:strCache>
            </c:strRef>
          </c:xVal>
          <c:yVal>
            <c:numRef>
              <c:f>'Ablation Data'!$N$5:$N$7</c:f>
              <c:numCache>
                <c:ptCount val="3"/>
                <c:pt idx="0">
                  <c:v>3.8</c:v>
                </c:pt>
                <c:pt idx="1">
                  <c:v>3.4</c:v>
                </c:pt>
                <c:pt idx="2">
                  <c:v>2.2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Data'!$O$2:$P$2</c:f>
              <c:strCache>
                <c:ptCount val="1"/>
                <c:pt idx="0">
                  <c:v>Valley Bottom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Data'!$O$5:$O$7</c:f>
              <c:strCache>
                <c:ptCount val="3"/>
                <c:pt idx="0">
                  <c:v>34457</c:v>
                </c:pt>
                <c:pt idx="1">
                  <c:v>34470</c:v>
                </c:pt>
                <c:pt idx="2">
                  <c:v>34472</c:v>
                </c:pt>
              </c:strCache>
            </c:strRef>
          </c:xVal>
          <c:yVal>
            <c:numRef>
              <c:f>'Ablation Data'!$P$5:$P$7</c:f>
              <c:numCache>
                <c:ptCount val="3"/>
                <c:pt idx="0">
                  <c:v>4.3</c:v>
                </c:pt>
                <c:pt idx="1">
                  <c:v>2.4</c:v>
                </c:pt>
                <c:pt idx="2">
                  <c:v>0.9</c:v>
                </c:pt>
              </c:numCache>
            </c:numRef>
          </c:yVal>
          <c:smooth val="1"/>
        </c:ser>
        <c:axId val="1701486"/>
        <c:axId val="15313375"/>
      </c:scatterChart>
      <c:val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313375"/>
        <c:crosses val="autoZero"/>
        <c:crossBetween val="midCat"/>
        <c:dispUnits/>
        <c:majorUnit val="5"/>
      </c:valAx>
      <c:valAx>
        <c:axId val="1531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1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0"/>
  <sheetViews>
    <sheetView workbookViewId="0" topLeftCell="A1">
      <selection activeCell="J22" sqref="J22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</v>
      </c>
      <c r="D4" s="2"/>
      <c r="E4" s="2"/>
      <c r="F4" t="s">
        <v>33</v>
      </c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22</v>
      </c>
    </row>
    <row r="6" spans="8:12" ht="12.75">
      <c r="H6" s="20"/>
      <c r="I6" s="20"/>
      <c r="J6" s="20"/>
      <c r="K6" s="20"/>
      <c r="L6" s="20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1"/>
      <c r="I7" s="22"/>
      <c r="J7" s="22"/>
      <c r="K7" s="22"/>
      <c r="L7" s="22"/>
    </row>
    <row r="8" spans="1:12" ht="12.75">
      <c r="A8" s="1">
        <v>1</v>
      </c>
      <c r="B8" s="8">
        <v>5.5</v>
      </c>
      <c r="C8" s="1">
        <f aca="true" t="shared" si="0" ref="C8:C17">B8*2.54</f>
        <v>13.97</v>
      </c>
      <c r="D8" s="8">
        <v>1.4</v>
      </c>
      <c r="E8" s="9">
        <f aca="true" t="shared" si="1" ref="E8:E17">D8/B8</f>
        <v>0.2545454545454545</v>
      </c>
      <c r="F8" s="23"/>
      <c r="H8" s="24"/>
      <c r="I8" s="24"/>
      <c r="J8" s="24"/>
      <c r="K8" s="24"/>
      <c r="L8" s="24"/>
    </row>
    <row r="9" spans="1:12" ht="12.75">
      <c r="A9" s="1">
        <v>2</v>
      </c>
      <c r="B9" s="8">
        <v>4.5</v>
      </c>
      <c r="C9" s="1">
        <f t="shared" si="0"/>
        <v>11.43</v>
      </c>
      <c r="D9" s="8">
        <v>0.7</v>
      </c>
      <c r="E9" s="9">
        <f t="shared" si="1"/>
        <v>0.15555555555555556</v>
      </c>
      <c r="F9" s="23"/>
      <c r="H9" s="24"/>
      <c r="I9" s="24"/>
      <c r="J9" s="24"/>
      <c r="K9" s="24"/>
      <c r="L9" s="24"/>
    </row>
    <row r="10" spans="1:12" ht="12.75">
      <c r="A10" s="1">
        <v>3</v>
      </c>
      <c r="B10" s="8">
        <v>7</v>
      </c>
      <c r="C10" s="1">
        <f t="shared" si="0"/>
        <v>17.78</v>
      </c>
      <c r="D10" s="8">
        <v>1.5</v>
      </c>
      <c r="E10" s="9">
        <f t="shared" si="1"/>
        <v>0.21428571428571427</v>
      </c>
      <c r="F10" s="23"/>
      <c r="H10" s="24"/>
      <c r="I10" s="24"/>
      <c r="J10" s="24"/>
      <c r="K10" s="24"/>
      <c r="L10" s="24"/>
    </row>
    <row r="11" spans="1:12" ht="12.75">
      <c r="A11" s="1">
        <v>4</v>
      </c>
      <c r="B11" s="8">
        <v>11</v>
      </c>
      <c r="C11" s="1">
        <f t="shared" si="0"/>
        <v>27.94</v>
      </c>
      <c r="D11" s="8">
        <v>2.3</v>
      </c>
      <c r="E11" s="9">
        <f t="shared" si="1"/>
        <v>0.20909090909090908</v>
      </c>
      <c r="F11" s="23"/>
      <c r="H11" s="24"/>
      <c r="I11" s="24"/>
      <c r="J11" s="24"/>
      <c r="K11" s="24"/>
      <c r="L11" s="24"/>
    </row>
    <row r="12" spans="1:12" ht="12.75">
      <c r="A12" s="1">
        <v>5</v>
      </c>
      <c r="B12" s="8">
        <v>5</v>
      </c>
      <c r="C12" s="1">
        <f t="shared" si="0"/>
        <v>12.7</v>
      </c>
      <c r="D12" s="8">
        <v>1.2</v>
      </c>
      <c r="E12" s="9">
        <f t="shared" si="1"/>
        <v>0.24</v>
      </c>
      <c r="F12" s="23"/>
      <c r="H12" s="24"/>
      <c r="I12" s="24"/>
      <c r="J12" s="24"/>
      <c r="K12" s="24"/>
      <c r="L12" s="24"/>
    </row>
    <row r="13" spans="1:12" ht="12.75">
      <c r="A13" s="1">
        <v>6</v>
      </c>
      <c r="B13" s="8">
        <v>8</v>
      </c>
      <c r="C13" s="1">
        <f t="shared" si="0"/>
        <v>20.32</v>
      </c>
      <c r="D13" s="8">
        <v>1.8</v>
      </c>
      <c r="E13" s="9">
        <f t="shared" si="1"/>
        <v>0.225</v>
      </c>
      <c r="F13" s="12"/>
      <c r="H13" s="24"/>
      <c r="I13" s="24"/>
      <c r="J13" s="24"/>
      <c r="K13" s="24"/>
      <c r="L13" s="24"/>
    </row>
    <row r="14" spans="1:12" ht="12.75">
      <c r="A14" s="1">
        <v>7</v>
      </c>
      <c r="B14" s="8">
        <v>9</v>
      </c>
      <c r="C14" s="1">
        <f t="shared" si="0"/>
        <v>22.86</v>
      </c>
      <c r="D14" s="8">
        <v>2.8</v>
      </c>
      <c r="E14" s="9">
        <f t="shared" si="1"/>
        <v>0.3111111111111111</v>
      </c>
      <c r="H14" s="24"/>
      <c r="I14" s="24"/>
      <c r="J14" s="24"/>
      <c r="K14" s="24"/>
      <c r="L14" s="24"/>
    </row>
    <row r="15" spans="1:12" ht="12.75">
      <c r="A15" s="1">
        <v>8</v>
      </c>
      <c r="B15" s="8">
        <v>3</v>
      </c>
      <c r="C15" s="1">
        <f t="shared" si="0"/>
        <v>7.62</v>
      </c>
      <c r="D15" s="8">
        <v>1</v>
      </c>
      <c r="E15" s="9">
        <f t="shared" si="1"/>
        <v>0.3333333333333333</v>
      </c>
      <c r="H15" s="24"/>
      <c r="I15" s="24"/>
      <c r="J15" s="24"/>
      <c r="K15" s="24"/>
      <c r="L15" s="24"/>
    </row>
    <row r="16" spans="1:12" ht="12.75">
      <c r="A16" s="1">
        <v>9</v>
      </c>
      <c r="B16" s="8">
        <v>7</v>
      </c>
      <c r="C16" s="1">
        <f t="shared" si="0"/>
        <v>17.78</v>
      </c>
      <c r="D16" s="8">
        <v>2.6</v>
      </c>
      <c r="E16" s="9">
        <f t="shared" si="1"/>
        <v>0.37142857142857144</v>
      </c>
      <c r="H16" s="24"/>
      <c r="I16" s="24"/>
      <c r="J16" s="24"/>
      <c r="K16" s="24"/>
      <c r="L16" s="24"/>
    </row>
    <row r="17" spans="1:12" ht="12.75">
      <c r="A17" s="1">
        <v>10</v>
      </c>
      <c r="B17" s="8">
        <v>10</v>
      </c>
      <c r="C17" s="1">
        <f t="shared" si="0"/>
        <v>25.4</v>
      </c>
      <c r="D17" s="8">
        <v>1.8</v>
      </c>
      <c r="E17" s="9">
        <f t="shared" si="1"/>
        <v>0.18</v>
      </c>
      <c r="H17" s="24"/>
      <c r="I17" s="24"/>
      <c r="J17" s="24"/>
      <c r="K17" s="24"/>
      <c r="L17" s="24"/>
    </row>
    <row r="18" spans="1:5" ht="12.75">
      <c r="A18" s="2" t="s">
        <v>8</v>
      </c>
      <c r="B18" s="10">
        <f>AVERAGE(B8:B17)</f>
        <v>7</v>
      </c>
      <c r="C18" s="10">
        <f>AVERAGE(C8:C17)</f>
        <v>17.78</v>
      </c>
      <c r="D18" s="10">
        <f>AVERAGE(D8:D17)</f>
        <v>1.7099999999999997</v>
      </c>
      <c r="E18" s="12">
        <f>AVERAGE(E8:E17)</f>
        <v>0.24943506493506495</v>
      </c>
    </row>
    <row r="19" spans="4:11" ht="12.75">
      <c r="D19" s="25"/>
      <c r="E19" s="25"/>
      <c r="F19" s="10"/>
      <c r="H19" s="21"/>
      <c r="I19" s="22"/>
      <c r="J19" s="22"/>
      <c r="K19" s="16"/>
    </row>
    <row r="20" spans="1:5" ht="12.75">
      <c r="A20" s="2"/>
      <c r="B20" s="2"/>
      <c r="C20" s="2"/>
      <c r="D20" s="2"/>
      <c r="E20" s="2"/>
    </row>
    <row r="21" spans="1:5" ht="12.75">
      <c r="A21" s="3"/>
      <c r="B21" s="4"/>
      <c r="C21" s="2"/>
      <c r="D21" s="2"/>
      <c r="E21" s="2"/>
    </row>
    <row r="23" spans="1:5" ht="12.75">
      <c r="A23" s="5"/>
      <c r="B23" s="6"/>
      <c r="C23" s="6"/>
      <c r="D23" s="7"/>
      <c r="E23" s="7"/>
    </row>
    <row r="24" spans="1:5" ht="12.75">
      <c r="A24" s="1"/>
      <c r="B24" s="8"/>
      <c r="C24" s="1"/>
      <c r="D24" s="8"/>
      <c r="E24" s="9"/>
    </row>
    <row r="25" spans="1:5" ht="12.75">
      <c r="A25" s="1"/>
      <c r="B25" s="8"/>
      <c r="C25" s="1"/>
      <c r="D25" s="8"/>
      <c r="E25" s="9"/>
    </row>
    <row r="26" spans="1:5" ht="12.75">
      <c r="A26" s="1"/>
      <c r="B26" s="8"/>
      <c r="C26" s="1"/>
      <c r="D26" s="8"/>
      <c r="E26" s="9"/>
    </row>
    <row r="27" spans="1:5" ht="12.75">
      <c r="A27" s="1"/>
      <c r="B27" s="8"/>
      <c r="C27" s="1"/>
      <c r="D27" s="8"/>
      <c r="E27" s="9"/>
    </row>
    <row r="28" spans="1:5" ht="12.75">
      <c r="A28" s="1"/>
      <c r="B28" s="8"/>
      <c r="C28" s="1"/>
      <c r="D28" s="8"/>
      <c r="E28" s="9"/>
    </row>
    <row r="29" spans="1:5" ht="12.75">
      <c r="A29" s="1"/>
      <c r="B29" s="8"/>
      <c r="C29" s="1"/>
      <c r="D29" s="8"/>
      <c r="E29" s="9"/>
    </row>
    <row r="30" spans="1:5" ht="12.75">
      <c r="A30" s="1"/>
      <c r="B30" s="8"/>
      <c r="C30" s="1"/>
      <c r="D30" s="8"/>
      <c r="E30" s="9"/>
    </row>
    <row r="31" spans="1:5" ht="12.75">
      <c r="A31" s="1"/>
      <c r="B31" s="8"/>
      <c r="C31" s="1"/>
      <c r="D31" s="8"/>
      <c r="E31" s="9"/>
    </row>
    <row r="32" spans="1:5" ht="12.75">
      <c r="A32" s="1"/>
      <c r="B32" s="8"/>
      <c r="C32" s="1"/>
      <c r="D32" s="8"/>
      <c r="E32" s="9"/>
    </row>
    <row r="33" spans="1:5" ht="12.75">
      <c r="A33" s="1"/>
      <c r="B33" s="8"/>
      <c r="C33" s="1"/>
      <c r="D33" s="8"/>
      <c r="E33" s="9"/>
    </row>
    <row r="34" spans="1:5" ht="12.75">
      <c r="A34" s="2"/>
      <c r="B34" s="10"/>
      <c r="C34" s="10"/>
      <c r="D34" s="11"/>
      <c r="E34" s="12"/>
    </row>
    <row r="35" spans="1:5" ht="12.75">
      <c r="A35" s="1"/>
      <c r="B35" s="8"/>
      <c r="C35" s="1"/>
      <c r="D35" s="8"/>
      <c r="E35" s="9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2"/>
      <c r="B166" s="10"/>
      <c r="C166" s="10"/>
      <c r="D166" s="11"/>
      <c r="E166" s="12"/>
    </row>
    <row r="167" spans="1:5" ht="12.75">
      <c r="A167" s="1"/>
      <c r="B167" s="8"/>
      <c r="C167" s="1"/>
      <c r="D167" s="8"/>
      <c r="E167" s="9"/>
    </row>
    <row r="168" spans="1:5" ht="12.75">
      <c r="A168" s="2"/>
      <c r="B168" s="2"/>
      <c r="C168" s="2"/>
      <c r="D168" s="2"/>
      <c r="E168" s="2"/>
    </row>
    <row r="169" spans="1:5" ht="12.75">
      <c r="A169" s="3"/>
      <c r="B169" s="4"/>
      <c r="C169" s="2"/>
      <c r="D169" s="2"/>
      <c r="E169" s="2"/>
    </row>
    <row r="171" spans="1:5" ht="12.75">
      <c r="A171" s="5"/>
      <c r="B171" s="6"/>
      <c r="C171" s="6"/>
      <c r="D171" s="7"/>
      <c r="E171" s="7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2"/>
      <c r="B182" s="10"/>
      <c r="C182" s="10"/>
      <c r="D182" s="11"/>
      <c r="E182" s="12"/>
    </row>
    <row r="183" spans="1:5" ht="12.75">
      <c r="A183" s="1"/>
      <c r="B183" s="8"/>
      <c r="C183" s="1"/>
      <c r="D183" s="8"/>
      <c r="E183" s="9"/>
    </row>
    <row r="184" spans="1:5" ht="12.75">
      <c r="A184" s="2"/>
      <c r="B184" s="2"/>
      <c r="C184" s="2"/>
      <c r="D184" s="2"/>
      <c r="E184" s="2"/>
    </row>
    <row r="185" spans="1:5" ht="12.75">
      <c r="A185" s="3"/>
      <c r="B185" s="4"/>
      <c r="C185" s="2"/>
      <c r="D185" s="2"/>
      <c r="E185" s="2"/>
    </row>
    <row r="187" spans="1:5" ht="12.75">
      <c r="A187" s="5"/>
      <c r="B187" s="6"/>
      <c r="C187" s="6"/>
      <c r="D187" s="7"/>
      <c r="E187" s="7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2"/>
      <c r="B198" s="10"/>
      <c r="C198" s="10"/>
      <c r="D198" s="11"/>
      <c r="E198" s="12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  <row r="270" spans="1:5" ht="12.75">
      <c r="A270" s="2"/>
      <c r="B270" s="2"/>
      <c r="C270" s="2"/>
      <c r="D270" s="2"/>
      <c r="E270" s="2"/>
    </row>
    <row r="271" spans="1:5" ht="12.75">
      <c r="A271" s="3"/>
      <c r="B271" s="4"/>
      <c r="C271" s="2"/>
      <c r="D271" s="2"/>
      <c r="E271" s="2"/>
    </row>
    <row r="273" spans="1:5" ht="12.75">
      <c r="A273" s="5"/>
      <c r="B273" s="6"/>
      <c r="C273" s="6"/>
      <c r="D273" s="7"/>
      <c r="E273" s="7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2"/>
      <c r="B284" s="10"/>
      <c r="C284" s="10"/>
      <c r="D284" s="11"/>
      <c r="E284" s="12"/>
    </row>
    <row r="286" spans="1:5" ht="12.75">
      <c r="A286" s="2"/>
      <c r="B286" s="2"/>
      <c r="C286" s="2"/>
      <c r="D286" s="2"/>
      <c r="E286" s="2"/>
    </row>
    <row r="287" spans="1:5" ht="12.75">
      <c r="A287" s="3"/>
      <c r="B287" s="4"/>
      <c r="C287" s="2"/>
      <c r="D287" s="2"/>
      <c r="E287" s="2"/>
    </row>
    <row r="289" spans="1:5" ht="12.75">
      <c r="A289" s="5"/>
      <c r="B289" s="6"/>
      <c r="C289" s="6"/>
      <c r="D289" s="7"/>
      <c r="E289" s="7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2"/>
      <c r="B300" s="10"/>
      <c r="C300" s="10"/>
      <c r="D300" s="11"/>
      <c r="E30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M110"/>
  <sheetViews>
    <sheetView workbookViewId="0" topLeftCell="A10">
      <selection activeCell="G81" sqref="G81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47</v>
      </c>
      <c r="D4" s="2"/>
      <c r="E4" s="2"/>
      <c r="F4" t="s">
        <v>34</v>
      </c>
    </row>
    <row r="5" spans="1:6" ht="12.75">
      <c r="A5" s="3" t="s">
        <v>2</v>
      </c>
      <c r="B5" s="4">
        <v>34047</v>
      </c>
      <c r="C5" s="2"/>
      <c r="D5" s="2" t="s">
        <v>3</v>
      </c>
      <c r="E5" s="19" t="s">
        <v>46</v>
      </c>
      <c r="F5" t="s">
        <v>35</v>
      </c>
    </row>
    <row r="7" spans="1:5" ht="12.75">
      <c r="A7" s="5"/>
      <c r="B7" s="6" t="s">
        <v>5</v>
      </c>
      <c r="C7" s="6" t="s">
        <v>4</v>
      </c>
      <c r="D7" s="7"/>
      <c r="E7" s="7"/>
    </row>
    <row r="8" spans="1:5" ht="12.75">
      <c r="A8" s="1">
        <v>1</v>
      </c>
      <c r="B8" s="8">
        <v>8.5</v>
      </c>
      <c r="C8" s="30">
        <f>B8/2.54</f>
        <v>3.3464566929133857</v>
      </c>
      <c r="D8" s="8"/>
      <c r="E8" s="9"/>
    </row>
    <row r="9" spans="1:5" ht="12.75">
      <c r="A9" s="1">
        <v>2</v>
      </c>
      <c r="B9" s="8">
        <v>9</v>
      </c>
      <c r="C9" s="30">
        <f aca="true" t="shared" si="0" ref="C9:C37">B9/2.54</f>
        <v>3.543307086614173</v>
      </c>
      <c r="D9" s="8"/>
      <c r="E9" s="9"/>
    </row>
    <row r="10" spans="1:5" ht="12.75">
      <c r="A10" s="1">
        <v>3</v>
      </c>
      <c r="B10" s="8">
        <v>18.5</v>
      </c>
      <c r="C10" s="30">
        <f t="shared" si="0"/>
        <v>7.283464566929133</v>
      </c>
      <c r="D10" s="8"/>
      <c r="E10" s="9"/>
    </row>
    <row r="11" spans="1:5" ht="12.75">
      <c r="A11" s="1">
        <v>4</v>
      </c>
      <c r="B11" s="8">
        <v>9.5</v>
      </c>
      <c r="C11" s="30">
        <f t="shared" si="0"/>
        <v>3.7401574803149606</v>
      </c>
      <c r="D11" s="8"/>
      <c r="E11" s="9"/>
    </row>
    <row r="12" spans="1:5" ht="12.75">
      <c r="A12" s="1">
        <v>5</v>
      </c>
      <c r="B12" s="8">
        <v>17.5</v>
      </c>
      <c r="C12" s="30">
        <f t="shared" si="0"/>
        <v>6.889763779527559</v>
      </c>
      <c r="D12" s="8"/>
      <c r="E12" s="9"/>
    </row>
    <row r="13" spans="1:5" ht="12.75">
      <c r="A13" s="1">
        <v>6</v>
      </c>
      <c r="B13" s="8">
        <v>14</v>
      </c>
      <c r="C13" s="30">
        <f t="shared" si="0"/>
        <v>5.511811023622047</v>
      </c>
      <c r="D13" s="8"/>
      <c r="E13" s="9"/>
    </row>
    <row r="14" spans="1:5" ht="12.75">
      <c r="A14" s="1">
        <v>7</v>
      </c>
      <c r="B14" s="8">
        <v>12.5</v>
      </c>
      <c r="C14" s="30">
        <f t="shared" si="0"/>
        <v>4.921259842519685</v>
      </c>
      <c r="D14" s="8"/>
      <c r="E14" s="9"/>
    </row>
    <row r="15" spans="1:5" ht="12.75">
      <c r="A15" s="1">
        <v>8</v>
      </c>
      <c r="B15" s="8">
        <v>6.5</v>
      </c>
      <c r="C15" s="30">
        <f t="shared" si="0"/>
        <v>2.559055118110236</v>
      </c>
      <c r="D15" s="8"/>
      <c r="E15" s="9"/>
    </row>
    <row r="16" spans="1:5" ht="12.75">
      <c r="A16" s="1">
        <v>9</v>
      </c>
      <c r="B16" s="8">
        <v>10.5</v>
      </c>
      <c r="C16" s="30">
        <f t="shared" si="0"/>
        <v>4.133858267716535</v>
      </c>
      <c r="D16" s="8"/>
      <c r="E16" s="9"/>
    </row>
    <row r="17" spans="1:5" ht="12.75">
      <c r="A17" s="1">
        <v>10</v>
      </c>
      <c r="B17" s="8">
        <v>13</v>
      </c>
      <c r="C17" s="30">
        <f t="shared" si="0"/>
        <v>5.118110236220472</v>
      </c>
      <c r="D17" s="8"/>
      <c r="E17" s="9"/>
    </row>
    <row r="18" spans="1:5" ht="12.75">
      <c r="A18" s="1">
        <v>11</v>
      </c>
      <c r="B18" s="8">
        <v>15</v>
      </c>
      <c r="C18" s="30">
        <f t="shared" si="0"/>
        <v>5.905511811023622</v>
      </c>
      <c r="D18" s="8"/>
      <c r="E18" s="9"/>
    </row>
    <row r="19" spans="1:5" ht="12.75">
      <c r="A19" s="1">
        <v>12</v>
      </c>
      <c r="B19" s="8">
        <v>19</v>
      </c>
      <c r="C19" s="30">
        <f t="shared" si="0"/>
        <v>7.480314960629921</v>
      </c>
      <c r="D19" s="8"/>
      <c r="E19" s="9"/>
    </row>
    <row r="20" spans="1:5" ht="12.75">
      <c r="A20" s="1">
        <v>13</v>
      </c>
      <c r="B20" s="8">
        <v>6</v>
      </c>
      <c r="C20" s="30">
        <f t="shared" si="0"/>
        <v>2.3622047244094486</v>
      </c>
      <c r="D20" s="8"/>
      <c r="E20" s="9"/>
    </row>
    <row r="21" spans="1:3" ht="12.75">
      <c r="A21" s="1">
        <v>14</v>
      </c>
      <c r="B21" s="8">
        <v>6</v>
      </c>
      <c r="C21" s="30">
        <f t="shared" si="0"/>
        <v>2.3622047244094486</v>
      </c>
    </row>
    <row r="22" spans="1:3" ht="12.75">
      <c r="A22" s="1">
        <v>15</v>
      </c>
      <c r="B22" s="8">
        <v>19.5</v>
      </c>
      <c r="C22" s="30">
        <f t="shared" si="0"/>
        <v>7.677165354330708</v>
      </c>
    </row>
    <row r="23" spans="1:3" ht="12.75">
      <c r="A23" s="1">
        <v>16</v>
      </c>
      <c r="B23" s="8">
        <v>13</v>
      </c>
      <c r="C23" s="30">
        <f t="shared" si="0"/>
        <v>5.118110236220472</v>
      </c>
    </row>
    <row r="24" spans="1:3" ht="12.75">
      <c r="A24" s="1">
        <v>17</v>
      </c>
      <c r="B24" s="8">
        <v>7.8</v>
      </c>
      <c r="C24" s="30">
        <f t="shared" si="0"/>
        <v>3.0708661417322833</v>
      </c>
    </row>
    <row r="25" spans="1:3" ht="12.75">
      <c r="A25" s="1">
        <v>18</v>
      </c>
      <c r="B25" s="8">
        <v>5.2</v>
      </c>
      <c r="C25" s="30">
        <f t="shared" si="0"/>
        <v>2.047244094488189</v>
      </c>
    </row>
    <row r="26" spans="1:3" ht="12.75">
      <c r="A26" s="1">
        <v>19</v>
      </c>
      <c r="B26" s="8">
        <v>2.5</v>
      </c>
      <c r="C26" s="30">
        <f t="shared" si="0"/>
        <v>0.984251968503937</v>
      </c>
    </row>
    <row r="27" spans="1:3" ht="12.75">
      <c r="A27" s="1">
        <v>20</v>
      </c>
      <c r="B27" s="8">
        <v>7.2</v>
      </c>
      <c r="C27" s="30">
        <f t="shared" si="0"/>
        <v>2.8346456692913384</v>
      </c>
    </row>
    <row r="28" spans="1:3" ht="12.75">
      <c r="A28" s="1">
        <v>21</v>
      </c>
      <c r="B28" s="8">
        <v>8</v>
      </c>
      <c r="C28" s="30">
        <f t="shared" si="0"/>
        <v>3.149606299212598</v>
      </c>
    </row>
    <row r="29" spans="1:3" ht="12.75">
      <c r="A29" s="1">
        <v>22</v>
      </c>
      <c r="B29" s="8">
        <v>9</v>
      </c>
      <c r="C29" s="30">
        <f t="shared" si="0"/>
        <v>3.543307086614173</v>
      </c>
    </row>
    <row r="30" spans="1:3" ht="12.75">
      <c r="A30" s="1">
        <v>23</v>
      </c>
      <c r="B30" s="8">
        <v>78</v>
      </c>
      <c r="C30" s="30">
        <f t="shared" si="0"/>
        <v>30.708661417322833</v>
      </c>
    </row>
    <row r="31" spans="1:3" ht="12.75">
      <c r="A31" s="1">
        <v>24</v>
      </c>
      <c r="B31" s="8">
        <v>5.8</v>
      </c>
      <c r="C31" s="30">
        <f t="shared" si="0"/>
        <v>2.283464566929134</v>
      </c>
    </row>
    <row r="32" spans="1:3" ht="12.75">
      <c r="A32" s="1">
        <v>25</v>
      </c>
      <c r="B32" s="8">
        <v>9</v>
      </c>
      <c r="C32" s="30">
        <f t="shared" si="0"/>
        <v>3.543307086614173</v>
      </c>
    </row>
    <row r="33" spans="1:3" ht="12.75">
      <c r="A33" s="1">
        <v>26</v>
      </c>
      <c r="B33" s="8">
        <v>15</v>
      </c>
      <c r="C33" s="30">
        <f t="shared" si="0"/>
        <v>5.905511811023622</v>
      </c>
    </row>
    <row r="34" spans="1:3" ht="12.75">
      <c r="A34" s="1">
        <v>27</v>
      </c>
      <c r="B34" s="8">
        <v>14</v>
      </c>
      <c r="C34" s="30">
        <f t="shared" si="0"/>
        <v>5.511811023622047</v>
      </c>
    </row>
    <row r="35" spans="1:3" ht="12.75">
      <c r="A35" s="1">
        <v>28</v>
      </c>
      <c r="B35" s="8">
        <v>26</v>
      </c>
      <c r="C35" s="30">
        <f t="shared" si="0"/>
        <v>10.236220472440944</v>
      </c>
    </row>
    <row r="36" spans="1:3" ht="12.75">
      <c r="A36" s="1">
        <v>29</v>
      </c>
      <c r="B36" s="8">
        <v>20</v>
      </c>
      <c r="C36" s="30">
        <f t="shared" si="0"/>
        <v>7.874015748031496</v>
      </c>
    </row>
    <row r="37" spans="1:3" ht="12.75">
      <c r="A37" s="1">
        <v>30</v>
      </c>
      <c r="B37" s="8">
        <v>31.5</v>
      </c>
      <c r="C37" s="30">
        <f t="shared" si="0"/>
        <v>12.401574803149606</v>
      </c>
    </row>
    <row r="38" spans="1:3" ht="12.75">
      <c r="A38" s="2" t="s">
        <v>8</v>
      </c>
      <c r="B38" s="10">
        <f>AVERAGE(B8:B37)</f>
        <v>14.566666666666666</v>
      </c>
      <c r="C38" s="10">
        <f>AVERAGE(C8:C37)</f>
        <v>5.7349081364829395</v>
      </c>
    </row>
    <row r="40" spans="1:6" ht="12.75">
      <c r="A40" s="2" t="s">
        <v>0</v>
      </c>
      <c r="B40" s="2"/>
      <c r="C40" s="2" t="s">
        <v>45</v>
      </c>
      <c r="D40" s="2"/>
      <c r="E40" s="2"/>
      <c r="F40" t="s">
        <v>34</v>
      </c>
    </row>
    <row r="41" spans="1:6" ht="12.75">
      <c r="A41" s="3" t="s">
        <v>2</v>
      </c>
      <c r="B41" s="4">
        <v>34047</v>
      </c>
      <c r="C41" s="2"/>
      <c r="D41" s="2" t="s">
        <v>3</v>
      </c>
      <c r="E41" s="19" t="s">
        <v>46</v>
      </c>
      <c r="F41" t="s">
        <v>35</v>
      </c>
    </row>
    <row r="43" spans="1:5" ht="12.75">
      <c r="A43" s="5"/>
      <c r="B43" s="6" t="s">
        <v>5</v>
      </c>
      <c r="C43" s="6" t="s">
        <v>4</v>
      </c>
      <c r="D43" s="7"/>
      <c r="E43" s="7"/>
    </row>
    <row r="44" spans="1:5" ht="12.75">
      <c r="A44" s="1">
        <v>1</v>
      </c>
      <c r="B44" s="8">
        <v>8.8</v>
      </c>
      <c r="C44" s="30">
        <f>B44/2.54</f>
        <v>3.4645669291338583</v>
      </c>
      <c r="D44" s="8"/>
      <c r="E44" s="9"/>
    </row>
    <row r="45" spans="1:5" ht="12.75">
      <c r="A45" s="1">
        <v>2</v>
      </c>
      <c r="B45" s="8">
        <v>21.2</v>
      </c>
      <c r="C45" s="30">
        <f aca="true" t="shared" si="1" ref="C45:C73">B45/2.54</f>
        <v>8.346456692913385</v>
      </c>
      <c r="D45" s="8"/>
      <c r="E45" s="9"/>
    </row>
    <row r="46" spans="1:5" ht="12.75">
      <c r="A46" s="1">
        <v>3</v>
      </c>
      <c r="B46" s="8">
        <v>29</v>
      </c>
      <c r="C46" s="30">
        <f t="shared" si="1"/>
        <v>11.417322834645669</v>
      </c>
      <c r="D46" s="8"/>
      <c r="E46" s="9"/>
    </row>
    <row r="47" spans="1:5" ht="12.75">
      <c r="A47" s="1">
        <v>4</v>
      </c>
      <c r="B47" s="8">
        <v>23</v>
      </c>
      <c r="C47" s="30">
        <f t="shared" si="1"/>
        <v>9.05511811023622</v>
      </c>
      <c r="D47" s="8"/>
      <c r="E47" s="9"/>
    </row>
    <row r="48" spans="1:5" ht="12.75">
      <c r="A48" s="1">
        <v>5</v>
      </c>
      <c r="B48" s="8">
        <v>18</v>
      </c>
      <c r="C48" s="30">
        <f t="shared" si="1"/>
        <v>7.086614173228346</v>
      </c>
      <c r="D48" s="8"/>
      <c r="E48" s="9"/>
    </row>
    <row r="49" spans="1:5" ht="12.75">
      <c r="A49" s="1">
        <v>6</v>
      </c>
      <c r="B49" s="8">
        <v>16</v>
      </c>
      <c r="C49" s="30">
        <f t="shared" si="1"/>
        <v>6.299212598425196</v>
      </c>
      <c r="D49" s="8"/>
      <c r="E49" s="9"/>
    </row>
    <row r="50" spans="1:5" ht="12.75">
      <c r="A50" s="1">
        <v>7</v>
      </c>
      <c r="B50" s="8">
        <v>11</v>
      </c>
      <c r="C50" s="30">
        <f t="shared" si="1"/>
        <v>4.330708661417323</v>
      </c>
      <c r="D50" s="8"/>
      <c r="E50" s="9"/>
    </row>
    <row r="51" spans="1:5" ht="12.75">
      <c r="A51" s="1">
        <v>8</v>
      </c>
      <c r="B51" s="8">
        <v>5</v>
      </c>
      <c r="C51" s="30">
        <f t="shared" si="1"/>
        <v>1.968503937007874</v>
      </c>
      <c r="D51" s="8"/>
      <c r="E51" s="9"/>
    </row>
    <row r="52" spans="1:5" ht="12.75">
      <c r="A52" s="1">
        <v>9</v>
      </c>
      <c r="B52" s="8">
        <v>6</v>
      </c>
      <c r="C52" s="30">
        <f t="shared" si="1"/>
        <v>2.3622047244094486</v>
      </c>
      <c r="D52" s="8"/>
      <c r="E52" s="9"/>
    </row>
    <row r="53" spans="1:5" ht="12.75">
      <c r="A53" s="1">
        <v>10</v>
      </c>
      <c r="B53" s="8">
        <v>3</v>
      </c>
      <c r="C53" s="30">
        <f t="shared" si="1"/>
        <v>1.1811023622047243</v>
      </c>
      <c r="D53" s="8"/>
      <c r="E53" s="9"/>
    </row>
    <row r="54" spans="1:5" ht="12.75">
      <c r="A54" s="1">
        <v>11</v>
      </c>
      <c r="B54" s="8">
        <v>4.5</v>
      </c>
      <c r="C54" s="30">
        <f t="shared" si="1"/>
        <v>1.7716535433070866</v>
      </c>
      <c r="D54" s="8"/>
      <c r="E54" s="9"/>
    </row>
    <row r="55" spans="1:5" ht="12.75">
      <c r="A55" s="1">
        <v>12</v>
      </c>
      <c r="B55" s="8">
        <v>4.8</v>
      </c>
      <c r="C55" s="30">
        <f t="shared" si="1"/>
        <v>1.889763779527559</v>
      </c>
      <c r="D55" s="8"/>
      <c r="E55" s="9"/>
    </row>
    <row r="56" spans="1:5" ht="12.75">
      <c r="A56" s="1">
        <v>13</v>
      </c>
      <c r="B56" s="8">
        <v>6</v>
      </c>
      <c r="C56" s="30">
        <f t="shared" si="1"/>
        <v>2.3622047244094486</v>
      </c>
      <c r="D56" s="8"/>
      <c r="E56" s="9"/>
    </row>
    <row r="57" spans="1:3" ht="12.75">
      <c r="A57" s="1">
        <v>14</v>
      </c>
      <c r="B57" s="8">
        <v>3.8</v>
      </c>
      <c r="C57" s="30">
        <f t="shared" si="1"/>
        <v>1.4960629921259843</v>
      </c>
    </row>
    <row r="58" spans="1:3" ht="12.75">
      <c r="A58" s="1">
        <v>15</v>
      </c>
      <c r="B58" s="8">
        <v>7.2</v>
      </c>
      <c r="C58" s="30">
        <f t="shared" si="1"/>
        <v>2.8346456692913384</v>
      </c>
    </row>
    <row r="59" spans="1:3" ht="12.75">
      <c r="A59" s="1">
        <v>16</v>
      </c>
      <c r="B59" s="8">
        <v>20</v>
      </c>
      <c r="C59" s="30">
        <f t="shared" si="1"/>
        <v>7.874015748031496</v>
      </c>
    </row>
    <row r="60" spans="1:3" ht="12.75">
      <c r="A60" s="1">
        <v>17</v>
      </c>
      <c r="B60" s="8">
        <v>11</v>
      </c>
      <c r="C60" s="30">
        <f t="shared" si="1"/>
        <v>4.330708661417323</v>
      </c>
    </row>
    <row r="61" spans="1:3" ht="12.75">
      <c r="A61" s="1">
        <v>18</v>
      </c>
      <c r="B61" s="8">
        <v>10</v>
      </c>
      <c r="C61" s="30">
        <f t="shared" si="1"/>
        <v>3.937007874015748</v>
      </c>
    </row>
    <row r="62" spans="1:3" ht="12.75">
      <c r="A62" s="1">
        <v>19</v>
      </c>
      <c r="B62" s="8">
        <v>5</v>
      </c>
      <c r="C62" s="30">
        <f t="shared" si="1"/>
        <v>1.968503937007874</v>
      </c>
    </row>
    <row r="63" spans="1:3" ht="12.75">
      <c r="A63" s="1">
        <v>20</v>
      </c>
      <c r="B63" s="8">
        <v>9</v>
      </c>
      <c r="C63" s="30">
        <f t="shared" si="1"/>
        <v>3.543307086614173</v>
      </c>
    </row>
    <row r="64" spans="1:3" ht="12.75">
      <c r="A64" s="1">
        <v>21</v>
      </c>
      <c r="B64" s="8">
        <v>19</v>
      </c>
      <c r="C64" s="30">
        <f t="shared" si="1"/>
        <v>7.480314960629921</v>
      </c>
    </row>
    <row r="65" spans="1:3" ht="12.75">
      <c r="A65" s="1">
        <v>22</v>
      </c>
      <c r="B65" s="8">
        <v>9.5</v>
      </c>
      <c r="C65" s="30">
        <f t="shared" si="1"/>
        <v>3.7401574803149606</v>
      </c>
    </row>
    <row r="66" spans="1:3" ht="12.75">
      <c r="A66" s="1">
        <v>23</v>
      </c>
      <c r="B66" s="8">
        <v>5</v>
      </c>
      <c r="C66" s="30">
        <f t="shared" si="1"/>
        <v>1.968503937007874</v>
      </c>
    </row>
    <row r="67" spans="1:3" ht="12.75">
      <c r="A67" s="1">
        <v>24</v>
      </c>
      <c r="B67" s="8">
        <v>6</v>
      </c>
      <c r="C67" s="30">
        <f t="shared" si="1"/>
        <v>2.3622047244094486</v>
      </c>
    </row>
    <row r="68" spans="1:3" ht="12.75">
      <c r="A68" s="1">
        <v>25</v>
      </c>
      <c r="B68" s="8">
        <v>9</v>
      </c>
      <c r="C68" s="30">
        <f t="shared" si="1"/>
        <v>3.543307086614173</v>
      </c>
    </row>
    <row r="69" spans="1:3" ht="12.75">
      <c r="A69" s="1">
        <v>26</v>
      </c>
      <c r="B69" s="8">
        <v>6</v>
      </c>
      <c r="C69" s="30">
        <f t="shared" si="1"/>
        <v>2.3622047244094486</v>
      </c>
    </row>
    <row r="70" spans="1:3" ht="12.75">
      <c r="A70" s="1">
        <v>27</v>
      </c>
      <c r="B70" s="8">
        <v>6</v>
      </c>
      <c r="C70" s="30">
        <f t="shared" si="1"/>
        <v>2.3622047244094486</v>
      </c>
    </row>
    <row r="71" spans="1:3" ht="12.75">
      <c r="A71" s="1">
        <v>28</v>
      </c>
      <c r="B71" s="8">
        <v>7.2</v>
      </c>
      <c r="C71" s="30">
        <f t="shared" si="1"/>
        <v>2.8346456692913384</v>
      </c>
    </row>
    <row r="72" spans="1:3" ht="12.75">
      <c r="A72" s="1">
        <v>29</v>
      </c>
      <c r="B72" s="8">
        <v>7</v>
      </c>
      <c r="C72" s="30">
        <f t="shared" si="1"/>
        <v>2.7559055118110236</v>
      </c>
    </row>
    <row r="73" spans="1:3" ht="12.75">
      <c r="A73" s="1">
        <v>30</v>
      </c>
      <c r="B73" s="8">
        <v>11.8</v>
      </c>
      <c r="C73" s="30">
        <f t="shared" si="1"/>
        <v>4.645669291338583</v>
      </c>
    </row>
    <row r="74" spans="1:3" ht="12.75">
      <c r="A74" s="2" t="s">
        <v>8</v>
      </c>
      <c r="B74" s="10">
        <f>AVERAGE(B44:B73)</f>
        <v>10.293333333333333</v>
      </c>
      <c r="C74" s="10">
        <f>AVERAGE(C44:C73)</f>
        <v>4.0524934383202105</v>
      </c>
    </row>
    <row r="76" ht="12.75">
      <c r="C76" s="2" t="s">
        <v>43</v>
      </c>
    </row>
    <row r="77" spans="1:6" ht="12.75">
      <c r="A77" s="2" t="s">
        <v>0</v>
      </c>
      <c r="B77" s="2"/>
      <c r="C77" s="2" t="s">
        <v>44</v>
      </c>
      <c r="D77" s="2"/>
      <c r="E77" s="2"/>
      <c r="F77" t="s">
        <v>34</v>
      </c>
    </row>
    <row r="78" spans="1:6" ht="12.75">
      <c r="A78" s="3" t="s">
        <v>2</v>
      </c>
      <c r="B78" s="4">
        <v>34475</v>
      </c>
      <c r="C78" s="2"/>
      <c r="D78" s="2" t="s">
        <v>3</v>
      </c>
      <c r="E78" s="19"/>
      <c r="F78" t="s">
        <v>35</v>
      </c>
    </row>
    <row r="80" spans="1:8" ht="12.75">
      <c r="A80" s="5"/>
      <c r="B80" s="6" t="s">
        <v>4</v>
      </c>
      <c r="C80" s="6" t="s">
        <v>5</v>
      </c>
      <c r="D80" s="7" t="s">
        <v>6</v>
      </c>
      <c r="E80" s="7" t="s">
        <v>7</v>
      </c>
      <c r="H80" t="s">
        <v>36</v>
      </c>
    </row>
    <row r="81" spans="1:13" ht="12.75">
      <c r="A81" s="1">
        <v>1</v>
      </c>
      <c r="B81" s="8">
        <v>2.5</v>
      </c>
      <c r="C81" s="1">
        <v>15.24</v>
      </c>
      <c r="D81" s="8">
        <v>1.15</v>
      </c>
      <c r="E81" s="9">
        <v>0.517</v>
      </c>
      <c r="H81" s="29">
        <v>12</v>
      </c>
      <c r="I81" s="29">
        <v>4</v>
      </c>
      <c r="J81" s="29">
        <v>7</v>
      </c>
      <c r="K81" s="29">
        <v>2</v>
      </c>
      <c r="L81" s="29">
        <v>12</v>
      </c>
      <c r="M81" s="29">
        <v>17</v>
      </c>
    </row>
    <row r="82" spans="1:13" ht="12.75">
      <c r="A82" s="1">
        <v>2</v>
      </c>
      <c r="B82" s="8">
        <v>5</v>
      </c>
      <c r="C82" s="1">
        <v>13.97</v>
      </c>
      <c r="D82" s="8">
        <v>2.2</v>
      </c>
      <c r="E82" s="9">
        <v>0.509</v>
      </c>
      <c r="H82" s="29">
        <v>20</v>
      </c>
      <c r="I82" s="29">
        <v>3</v>
      </c>
      <c r="J82" s="29">
        <v>9</v>
      </c>
      <c r="K82" s="29">
        <v>11</v>
      </c>
      <c r="L82" s="29">
        <v>7</v>
      </c>
      <c r="M82" s="29">
        <v>16</v>
      </c>
    </row>
    <row r="83" spans="1:13" ht="12.75">
      <c r="A83" s="1">
        <v>3</v>
      </c>
      <c r="B83" s="8">
        <v>4</v>
      </c>
      <c r="C83" s="1">
        <v>8.89</v>
      </c>
      <c r="D83" s="8">
        <v>2.3</v>
      </c>
      <c r="E83" s="9">
        <v>0.457</v>
      </c>
      <c r="H83" s="29">
        <v>10</v>
      </c>
      <c r="I83" s="29">
        <v>7</v>
      </c>
      <c r="J83" s="29">
        <v>8</v>
      </c>
      <c r="K83" s="29">
        <v>6</v>
      </c>
      <c r="L83" s="29">
        <v>12</v>
      </c>
      <c r="M83" s="29">
        <v>8</v>
      </c>
    </row>
    <row r="84" spans="1:13" ht="12.75">
      <c r="A84" s="1">
        <v>4</v>
      </c>
      <c r="B84" s="8">
        <v>2.5</v>
      </c>
      <c r="C84" s="1">
        <v>22.86</v>
      </c>
      <c r="D84" s="8">
        <v>1.4</v>
      </c>
      <c r="E84" s="9">
        <v>0.333</v>
      </c>
      <c r="H84" s="29">
        <v>10</v>
      </c>
      <c r="I84" s="29">
        <v>19</v>
      </c>
      <c r="J84" s="29">
        <v>15</v>
      </c>
      <c r="K84" s="29">
        <v>8</v>
      </c>
      <c r="L84" s="29">
        <v>8</v>
      </c>
      <c r="M84" s="29">
        <v>9</v>
      </c>
    </row>
    <row r="85" spans="1:12" ht="12.75">
      <c r="A85" s="1">
        <v>5</v>
      </c>
      <c r="B85" s="8">
        <v>5.5</v>
      </c>
      <c r="C85" s="1">
        <v>11.43</v>
      </c>
      <c r="D85" s="8">
        <v>2.8</v>
      </c>
      <c r="E85" s="9">
        <v>0.422</v>
      </c>
      <c r="H85" s="29">
        <v>6</v>
      </c>
      <c r="I85" s="29">
        <v>13</v>
      </c>
      <c r="J85" s="29">
        <v>18</v>
      </c>
      <c r="K85" s="29">
        <v>12</v>
      </c>
      <c r="L85" s="29">
        <v>10</v>
      </c>
    </row>
    <row r="86" spans="1:12" ht="12.75">
      <c r="A86" s="1">
        <v>6</v>
      </c>
      <c r="B86" s="8">
        <v>3.5</v>
      </c>
      <c r="C86" s="1">
        <v>10.16</v>
      </c>
      <c r="D86" s="8">
        <v>1.9</v>
      </c>
      <c r="E86" s="9">
        <v>0.45</v>
      </c>
      <c r="H86" s="29">
        <v>22</v>
      </c>
      <c r="I86" s="29">
        <v>14</v>
      </c>
      <c r="J86" s="29">
        <v>12</v>
      </c>
      <c r="K86" s="29">
        <v>17</v>
      </c>
      <c r="L86" s="29">
        <v>13</v>
      </c>
    </row>
    <row r="87" spans="1:12" ht="12.75">
      <c r="A87" s="1">
        <v>7</v>
      </c>
      <c r="B87" s="8">
        <v>3</v>
      </c>
      <c r="C87" s="1">
        <v>12.7</v>
      </c>
      <c r="D87" s="8">
        <v>1.7</v>
      </c>
      <c r="E87" s="9">
        <v>0.3</v>
      </c>
      <c r="H87" s="29">
        <v>10</v>
      </c>
      <c r="I87" s="29">
        <v>6</v>
      </c>
      <c r="J87" s="29">
        <v>3</v>
      </c>
      <c r="K87" s="29">
        <v>8</v>
      </c>
      <c r="L87" s="29">
        <v>14</v>
      </c>
    </row>
    <row r="88" spans="1:12" ht="12.75">
      <c r="A88" s="1">
        <v>8</v>
      </c>
      <c r="B88" s="8">
        <v>6</v>
      </c>
      <c r="C88" s="1">
        <v>13.97</v>
      </c>
      <c r="D88" s="8">
        <v>2.4</v>
      </c>
      <c r="E88" s="9">
        <v>0.4</v>
      </c>
      <c r="H88" s="29">
        <v>15</v>
      </c>
      <c r="I88" s="29">
        <v>11</v>
      </c>
      <c r="J88" s="29">
        <v>10</v>
      </c>
      <c r="K88" s="29">
        <v>8</v>
      </c>
      <c r="L88" s="29">
        <v>10</v>
      </c>
    </row>
    <row r="89" spans="1:12" ht="12.75">
      <c r="A89" s="1">
        <v>9</v>
      </c>
      <c r="B89" s="8">
        <v>6.5</v>
      </c>
      <c r="C89" s="1">
        <v>8.89</v>
      </c>
      <c r="D89" s="8">
        <v>3</v>
      </c>
      <c r="E89" s="9">
        <v>0.457</v>
      </c>
      <c r="H89" s="29">
        <v>18</v>
      </c>
      <c r="I89" s="29">
        <v>17</v>
      </c>
      <c r="J89" s="29">
        <v>11</v>
      </c>
      <c r="K89" s="29">
        <v>6</v>
      </c>
      <c r="L89" s="29">
        <v>10</v>
      </c>
    </row>
    <row r="90" spans="1:12" ht="12.75">
      <c r="A90" s="1">
        <v>10</v>
      </c>
      <c r="B90" s="8">
        <v>3</v>
      </c>
      <c r="C90" s="1">
        <v>11.43</v>
      </c>
      <c r="D90" s="8">
        <v>1.4</v>
      </c>
      <c r="E90" s="9">
        <v>0.444</v>
      </c>
      <c r="H90" s="29">
        <v>7</v>
      </c>
      <c r="I90" s="29">
        <v>7</v>
      </c>
      <c r="J90" s="29">
        <v>11</v>
      </c>
      <c r="K90" s="29">
        <v>7</v>
      </c>
      <c r="L90" s="29">
        <v>9</v>
      </c>
    </row>
    <row r="91" spans="1:5" ht="12.75">
      <c r="A91" s="2" t="s">
        <v>8</v>
      </c>
      <c r="B91" s="10">
        <f>AVERAGE(B81:B90)</f>
        <v>4.15</v>
      </c>
      <c r="C91" s="10">
        <f>AVERAGE(C81:C90)</f>
        <v>12.953999999999999</v>
      </c>
      <c r="D91" s="10">
        <f>AVERAGE(D81:D90)</f>
        <v>2.025</v>
      </c>
      <c r="E91" s="12">
        <f>AVERAGE(E81:E90)</f>
        <v>0.42889999999999995</v>
      </c>
    </row>
    <row r="92" spans="4:12" ht="12.75">
      <c r="D92" t="s">
        <v>37</v>
      </c>
      <c r="F92" s="10">
        <f>SUM(E91*K92)</f>
        <v>4.56699074074074</v>
      </c>
      <c r="H92" t="s">
        <v>38</v>
      </c>
      <c r="K92" s="10">
        <f>AVERAGE(H81:M90)</f>
        <v>10.648148148148149</v>
      </c>
      <c r="L92" t="s">
        <v>39</v>
      </c>
    </row>
    <row r="94" ht="12.75">
      <c r="C94" s="2" t="s">
        <v>43</v>
      </c>
    </row>
    <row r="95" spans="1:6" ht="12.75">
      <c r="A95" s="2" t="s">
        <v>0</v>
      </c>
      <c r="B95" s="2"/>
      <c r="C95" s="2" t="s">
        <v>45</v>
      </c>
      <c r="D95" s="2"/>
      <c r="E95" s="2"/>
      <c r="F95" t="s">
        <v>34</v>
      </c>
    </row>
    <row r="96" spans="1:6" ht="12.75">
      <c r="A96" s="3" t="s">
        <v>2</v>
      </c>
      <c r="B96" s="4">
        <v>34475</v>
      </c>
      <c r="C96" s="2"/>
      <c r="D96" s="2" t="s">
        <v>3</v>
      </c>
      <c r="E96" s="19"/>
      <c r="F96" t="s">
        <v>35</v>
      </c>
    </row>
    <row r="98" spans="1:8" ht="12.75">
      <c r="A98" s="5"/>
      <c r="B98" s="6" t="s">
        <v>4</v>
      </c>
      <c r="C98" s="6" t="s">
        <v>5</v>
      </c>
      <c r="D98" s="7" t="s">
        <v>6</v>
      </c>
      <c r="E98" s="7" t="s">
        <v>7</v>
      </c>
      <c r="H98" t="s">
        <v>36</v>
      </c>
    </row>
    <row r="99" spans="1:13" ht="12.75">
      <c r="A99" s="1">
        <v>1</v>
      </c>
      <c r="B99" s="8">
        <v>14</v>
      </c>
      <c r="C99" s="1">
        <v>15.24</v>
      </c>
      <c r="D99" s="8">
        <v>5.7</v>
      </c>
      <c r="E99" s="9">
        <v>0.517</v>
      </c>
      <c r="H99" s="29">
        <v>30</v>
      </c>
      <c r="I99" s="29">
        <v>42</v>
      </c>
      <c r="J99" s="29">
        <v>40</v>
      </c>
      <c r="K99" s="29">
        <v>31</v>
      </c>
      <c r="L99" s="29">
        <v>19</v>
      </c>
      <c r="M99" s="29"/>
    </row>
    <row r="100" spans="1:13" ht="12.75">
      <c r="A100" s="1">
        <v>2</v>
      </c>
      <c r="B100" s="8">
        <v>15</v>
      </c>
      <c r="C100" s="1">
        <v>13.97</v>
      </c>
      <c r="D100" s="8">
        <v>7.2</v>
      </c>
      <c r="E100" s="9">
        <v>0.509</v>
      </c>
      <c r="H100" s="29">
        <v>61</v>
      </c>
      <c r="I100" s="29">
        <v>35</v>
      </c>
      <c r="J100" s="29">
        <v>42</v>
      </c>
      <c r="K100" s="29">
        <v>12</v>
      </c>
      <c r="L100" s="29">
        <v>13</v>
      </c>
      <c r="M100" s="29"/>
    </row>
    <row r="101" spans="1:13" ht="12.75">
      <c r="A101" s="1">
        <v>3</v>
      </c>
      <c r="B101" s="8">
        <v>14</v>
      </c>
      <c r="C101" s="1">
        <v>8.89</v>
      </c>
      <c r="D101" s="8">
        <v>5.8</v>
      </c>
      <c r="E101" s="9">
        <v>0.457</v>
      </c>
      <c r="H101" s="29">
        <v>5</v>
      </c>
      <c r="I101" s="29">
        <v>40</v>
      </c>
      <c r="J101" s="29">
        <v>46</v>
      </c>
      <c r="K101" s="29">
        <v>7</v>
      </c>
      <c r="L101" s="29">
        <v>15</v>
      </c>
      <c r="M101" s="29"/>
    </row>
    <row r="102" spans="1:13" ht="12.75">
      <c r="A102" s="1">
        <v>4</v>
      </c>
      <c r="B102" s="8">
        <v>15</v>
      </c>
      <c r="C102" s="1">
        <v>22.86</v>
      </c>
      <c r="D102" s="8">
        <v>7.8</v>
      </c>
      <c r="E102" s="9">
        <v>0.333</v>
      </c>
      <c r="H102" s="29">
        <v>63</v>
      </c>
      <c r="I102" s="29">
        <v>29</v>
      </c>
      <c r="J102" s="29">
        <v>14</v>
      </c>
      <c r="K102" s="29">
        <v>22</v>
      </c>
      <c r="L102" s="29">
        <v>10</v>
      </c>
      <c r="M102" s="29"/>
    </row>
    <row r="103" spans="1:12" ht="12.75">
      <c r="A103" s="1">
        <v>5</v>
      </c>
      <c r="B103" s="8">
        <v>10.5</v>
      </c>
      <c r="C103" s="1">
        <v>11.43</v>
      </c>
      <c r="D103" s="8">
        <v>4.5</v>
      </c>
      <c r="E103" s="9">
        <v>0.422</v>
      </c>
      <c r="H103" s="29">
        <v>58</v>
      </c>
      <c r="I103" s="29">
        <v>16</v>
      </c>
      <c r="J103" s="29">
        <v>19</v>
      </c>
      <c r="K103" s="29">
        <v>19</v>
      </c>
      <c r="L103" s="29">
        <v>17</v>
      </c>
    </row>
    <row r="104" spans="1:12" ht="12.75">
      <c r="A104" s="1">
        <v>6</v>
      </c>
      <c r="B104" s="8">
        <v>13</v>
      </c>
      <c r="C104" s="1">
        <v>10.16</v>
      </c>
      <c r="D104" s="8">
        <v>4.1</v>
      </c>
      <c r="E104" s="9">
        <v>0.45</v>
      </c>
      <c r="H104" s="29">
        <v>33</v>
      </c>
      <c r="I104" s="29">
        <v>16</v>
      </c>
      <c r="J104" s="29">
        <v>24</v>
      </c>
      <c r="K104" s="29">
        <v>28</v>
      </c>
      <c r="L104" s="29">
        <v>19</v>
      </c>
    </row>
    <row r="105" spans="1:12" ht="12.75">
      <c r="A105" s="1">
        <v>7</v>
      </c>
      <c r="B105" s="8">
        <v>11</v>
      </c>
      <c r="C105" s="1">
        <v>12.7</v>
      </c>
      <c r="D105" s="8">
        <v>5.3</v>
      </c>
      <c r="E105" s="9">
        <v>0.3</v>
      </c>
      <c r="H105" s="29">
        <v>37</v>
      </c>
      <c r="I105" s="29">
        <v>44</v>
      </c>
      <c r="J105" s="29">
        <v>34</v>
      </c>
      <c r="K105" s="29">
        <v>27</v>
      </c>
      <c r="L105" s="29">
        <v>17</v>
      </c>
    </row>
    <row r="106" spans="1:12" ht="12.75">
      <c r="A106" s="1">
        <v>8</v>
      </c>
      <c r="B106" s="8">
        <v>15.5</v>
      </c>
      <c r="C106" s="1">
        <v>13.97</v>
      </c>
      <c r="D106" s="8">
        <v>7.8</v>
      </c>
      <c r="E106" s="9">
        <v>0.4</v>
      </c>
      <c r="H106" s="29">
        <v>33</v>
      </c>
      <c r="I106" s="29">
        <v>47</v>
      </c>
      <c r="J106" s="29">
        <v>24</v>
      </c>
      <c r="K106" s="29">
        <v>29</v>
      </c>
      <c r="L106" s="29">
        <v>13</v>
      </c>
    </row>
    <row r="107" spans="1:12" ht="12.75">
      <c r="A107" s="1">
        <v>9</v>
      </c>
      <c r="B107" s="8">
        <v>10</v>
      </c>
      <c r="C107" s="1">
        <v>8.89</v>
      </c>
      <c r="D107" s="8">
        <v>4.2</v>
      </c>
      <c r="E107" s="9">
        <v>0.457</v>
      </c>
      <c r="H107" s="29">
        <v>27</v>
      </c>
      <c r="I107" s="29">
        <v>44</v>
      </c>
      <c r="J107" s="29">
        <v>45</v>
      </c>
      <c r="K107" s="29">
        <v>17</v>
      </c>
      <c r="L107" s="29">
        <v>19</v>
      </c>
    </row>
    <row r="108" spans="1:12" ht="12.75">
      <c r="A108" s="1">
        <v>10</v>
      </c>
      <c r="B108" s="8">
        <v>17</v>
      </c>
      <c r="C108" s="1">
        <v>11.43</v>
      </c>
      <c r="D108" s="8">
        <v>7</v>
      </c>
      <c r="E108" s="9">
        <v>0.444</v>
      </c>
      <c r="H108" s="29">
        <v>32</v>
      </c>
      <c r="I108" s="29">
        <v>44</v>
      </c>
      <c r="J108" s="29">
        <v>31</v>
      </c>
      <c r="K108" s="29">
        <v>17</v>
      </c>
      <c r="L108" s="29">
        <v>18</v>
      </c>
    </row>
    <row r="109" spans="1:5" ht="12.75">
      <c r="A109" s="2" t="s">
        <v>8</v>
      </c>
      <c r="B109" s="10">
        <f>AVERAGE(B99:B108)</f>
        <v>13.5</v>
      </c>
      <c r="C109" s="10">
        <f>AVERAGE(C99:C108)</f>
        <v>12.953999999999999</v>
      </c>
      <c r="D109" s="10">
        <f>AVERAGE(D99:D108)</f>
        <v>5.9399999999999995</v>
      </c>
      <c r="E109" s="12">
        <f>AVERAGE(E99:E108)</f>
        <v>0.42889999999999995</v>
      </c>
    </row>
    <row r="110" spans="4:12" ht="12.75">
      <c r="D110" t="s">
        <v>37</v>
      </c>
      <c r="F110" s="10">
        <f>SUM(E109*K110)</f>
        <v>12.215072</v>
      </c>
      <c r="H110" t="s">
        <v>38</v>
      </c>
      <c r="K110" s="10">
        <f>AVERAGE(H99:L108)</f>
        <v>28.48</v>
      </c>
      <c r="L110" t="s">
        <v>39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33"/>
  <sheetViews>
    <sheetView workbookViewId="0" topLeftCell="F1">
      <selection activeCell="T5" sqref="T5"/>
    </sheetView>
  </sheetViews>
  <sheetFormatPr defaultColWidth="9.140625" defaultRowHeight="12.75"/>
  <cols>
    <col min="1" max="1" width="8.57421875" style="1" customWidth="1"/>
    <col min="2" max="2" width="13.421875" style="1" customWidth="1"/>
    <col min="3" max="3" width="9.140625" style="1" customWidth="1"/>
    <col min="4" max="4" width="13.421875" style="1" customWidth="1"/>
    <col min="5" max="5" width="9.140625" style="1" customWidth="1"/>
    <col min="6" max="6" width="13.421875" style="1" customWidth="1"/>
    <col min="7" max="7" width="9.140625" style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3" width="9.140625" style="1" customWidth="1"/>
    <col min="14" max="14" width="13.421875" style="1" customWidth="1"/>
    <col min="15" max="15" width="9.140625" style="1" customWidth="1"/>
    <col min="16" max="16" width="13.42187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3.421875" style="1" customWidth="1"/>
    <col min="21" max="21" width="9.140625" style="1" customWidth="1"/>
    <col min="22" max="22" width="13.421875" style="1" customWidth="1"/>
    <col min="23" max="16384" width="9.140625" style="1" customWidth="1"/>
  </cols>
  <sheetData>
    <row r="2" spans="1:22" s="13" customFormat="1" ht="12.75">
      <c r="A2" s="34" t="s">
        <v>1</v>
      </c>
      <c r="B2" s="34"/>
      <c r="C2" s="34" t="s">
        <v>9</v>
      </c>
      <c r="D2" s="34"/>
      <c r="E2" s="34" t="s">
        <v>10</v>
      </c>
      <c r="F2" s="34"/>
      <c r="G2" s="34" t="s">
        <v>11</v>
      </c>
      <c r="H2" s="34"/>
      <c r="I2" s="34" t="s">
        <v>17</v>
      </c>
      <c r="J2" s="34"/>
      <c r="K2" s="34" t="s">
        <v>12</v>
      </c>
      <c r="L2" s="34"/>
      <c r="M2" s="34" t="s">
        <v>15</v>
      </c>
      <c r="N2" s="34"/>
      <c r="O2" s="34" t="s">
        <v>16</v>
      </c>
      <c r="P2" s="34"/>
      <c r="Q2" s="34" t="s">
        <v>48</v>
      </c>
      <c r="R2" s="34"/>
      <c r="S2" s="34" t="s">
        <v>51</v>
      </c>
      <c r="T2" s="34"/>
      <c r="U2" s="34" t="s">
        <v>52</v>
      </c>
      <c r="V2" s="34"/>
    </row>
    <row r="3" spans="1:22" ht="12.75">
      <c r="A3" s="1" t="s">
        <v>13</v>
      </c>
      <c r="B3" s="1" t="s">
        <v>14</v>
      </c>
      <c r="C3" s="1" t="s">
        <v>13</v>
      </c>
      <c r="D3" s="1" t="s">
        <v>14</v>
      </c>
      <c r="E3" s="1" t="s">
        <v>13</v>
      </c>
      <c r="F3" s="1" t="s">
        <v>14</v>
      </c>
      <c r="G3" s="1" t="s">
        <v>13</v>
      </c>
      <c r="H3" s="1" t="s">
        <v>14</v>
      </c>
      <c r="I3" s="1" t="s">
        <v>13</v>
      </c>
      <c r="J3" s="1" t="s">
        <v>14</v>
      </c>
      <c r="K3" s="1" t="s">
        <v>13</v>
      </c>
      <c r="L3" s="1" t="s">
        <v>14</v>
      </c>
      <c r="M3" s="1" t="s">
        <v>13</v>
      </c>
      <c r="N3" s="1" t="s">
        <v>14</v>
      </c>
      <c r="O3" s="1" t="s">
        <v>13</v>
      </c>
      <c r="P3" s="1" t="s">
        <v>14</v>
      </c>
      <c r="Q3" s="1" t="s">
        <v>13</v>
      </c>
      <c r="R3" s="1" t="s">
        <v>14</v>
      </c>
      <c r="S3" s="1" t="s">
        <v>13</v>
      </c>
      <c r="T3" s="1" t="s">
        <v>14</v>
      </c>
      <c r="U3" s="1" t="s">
        <v>13</v>
      </c>
      <c r="V3" s="1" t="s">
        <v>14</v>
      </c>
    </row>
    <row r="4" spans="19:22" ht="12.75">
      <c r="S4" s="14">
        <v>34412</v>
      </c>
      <c r="T4" s="1">
        <v>5.7</v>
      </c>
      <c r="U4" s="14">
        <v>34412</v>
      </c>
      <c r="V4" s="1">
        <v>4.1</v>
      </c>
    </row>
    <row r="5" spans="1:21" ht="12.75">
      <c r="A5" s="14">
        <v>34457</v>
      </c>
      <c r="B5" s="1">
        <v>1.7</v>
      </c>
      <c r="C5" s="14">
        <v>34457</v>
      </c>
      <c r="D5" s="1">
        <v>1.5</v>
      </c>
      <c r="E5" s="14">
        <v>34457</v>
      </c>
      <c r="F5" s="1">
        <v>1.1</v>
      </c>
      <c r="G5" s="14">
        <v>34457</v>
      </c>
      <c r="H5" s="1">
        <v>1.9</v>
      </c>
      <c r="I5" s="14">
        <v>34458</v>
      </c>
      <c r="J5" s="1">
        <v>1.6</v>
      </c>
      <c r="K5" s="14">
        <v>34458</v>
      </c>
      <c r="L5" s="1">
        <v>2.4</v>
      </c>
      <c r="M5" s="14">
        <v>34457</v>
      </c>
      <c r="N5" s="1">
        <v>3.8</v>
      </c>
      <c r="O5" s="14">
        <v>34457</v>
      </c>
      <c r="P5" s="1">
        <v>4.3</v>
      </c>
      <c r="Q5" s="14">
        <v>34471</v>
      </c>
      <c r="R5" s="1">
        <v>11.2</v>
      </c>
      <c r="U5" s="14"/>
    </row>
    <row r="6" spans="1:22" ht="12.75">
      <c r="A6" s="14"/>
      <c r="C6" s="14"/>
      <c r="E6" s="14"/>
      <c r="G6" s="14"/>
      <c r="I6" s="14">
        <v>34469</v>
      </c>
      <c r="J6" s="1">
        <v>1.7</v>
      </c>
      <c r="K6" s="14"/>
      <c r="M6" s="14">
        <v>34470</v>
      </c>
      <c r="N6" s="1">
        <v>3.4</v>
      </c>
      <c r="O6" s="14">
        <v>34470</v>
      </c>
      <c r="P6" s="1">
        <v>2.4</v>
      </c>
      <c r="Q6" s="14">
        <v>34475</v>
      </c>
      <c r="R6" s="1">
        <v>8.9</v>
      </c>
      <c r="S6" s="14">
        <v>34475</v>
      </c>
      <c r="T6" s="1">
        <v>4.6</v>
      </c>
      <c r="U6" s="14">
        <v>34475</v>
      </c>
      <c r="V6" s="1">
        <v>12.2</v>
      </c>
    </row>
    <row r="7" spans="1:21" ht="12.75">
      <c r="A7" s="14"/>
      <c r="C7" s="14"/>
      <c r="E7" s="14"/>
      <c r="G7" s="14"/>
      <c r="I7" s="14"/>
      <c r="K7" s="14"/>
      <c r="M7" s="14">
        <v>34472</v>
      </c>
      <c r="N7" s="1">
        <v>2.2</v>
      </c>
      <c r="O7" s="14">
        <v>34472</v>
      </c>
      <c r="P7" s="1">
        <v>0.9</v>
      </c>
      <c r="Q7" s="14"/>
      <c r="U7" s="14"/>
    </row>
    <row r="8" spans="1:21" ht="12.75">
      <c r="A8" s="14"/>
      <c r="C8" s="14"/>
      <c r="E8" s="14"/>
      <c r="G8" s="14"/>
      <c r="I8" s="14"/>
      <c r="K8" s="14"/>
      <c r="M8" s="14"/>
      <c r="N8" s="13"/>
      <c r="Q8" s="14"/>
      <c r="U8" s="14"/>
    </row>
    <row r="9" spans="1:21" ht="12.75">
      <c r="A9" s="14"/>
      <c r="C9" s="14"/>
      <c r="E9" s="14"/>
      <c r="G9" s="14"/>
      <c r="I9" s="14"/>
      <c r="K9" s="14"/>
      <c r="M9" s="14"/>
      <c r="O9" s="14"/>
      <c r="P9" s="13"/>
      <c r="Q9" s="14"/>
      <c r="U9" s="14"/>
    </row>
    <row r="10" spans="1:21" ht="12.75">
      <c r="A10" s="14"/>
      <c r="C10" s="14"/>
      <c r="E10" s="14"/>
      <c r="G10" s="14"/>
      <c r="I10" s="14"/>
      <c r="J10" s="15"/>
      <c r="K10" s="14"/>
      <c r="L10" s="13"/>
      <c r="M10" s="14"/>
      <c r="O10" s="14"/>
      <c r="Q10" s="14"/>
      <c r="U10" s="14"/>
    </row>
    <row r="11" spans="1:21" ht="12.75">
      <c r="A11" s="14"/>
      <c r="C11" s="14"/>
      <c r="E11" s="14"/>
      <c r="G11" s="14"/>
      <c r="I11" s="14"/>
      <c r="K11" s="14"/>
      <c r="M11" s="14"/>
      <c r="O11" s="14"/>
      <c r="Q11" s="14"/>
      <c r="U11" s="14"/>
    </row>
    <row r="12" spans="1:21" ht="12.75">
      <c r="A12" s="14"/>
      <c r="C12" s="14"/>
      <c r="E12" s="14"/>
      <c r="G12" s="14"/>
      <c r="I12" s="14"/>
      <c r="K12" s="14"/>
      <c r="M12" s="14"/>
      <c r="O12" s="14"/>
      <c r="Q12" s="14"/>
      <c r="U12" s="14"/>
    </row>
    <row r="13" spans="1:21" ht="12.75">
      <c r="A13" s="14"/>
      <c r="C13" s="14"/>
      <c r="E13" s="14"/>
      <c r="G13" s="14"/>
      <c r="I13" s="14"/>
      <c r="K13" s="14"/>
      <c r="M13" s="14"/>
      <c r="O13" s="14"/>
      <c r="Q13" s="14"/>
      <c r="U13" s="14"/>
    </row>
    <row r="14" spans="1:21" ht="12.75">
      <c r="A14" s="14"/>
      <c r="C14" s="14"/>
      <c r="E14" s="14"/>
      <c r="G14" s="14"/>
      <c r="I14" s="14"/>
      <c r="K14" s="14"/>
      <c r="M14" s="14"/>
      <c r="O14" s="14"/>
      <c r="Q14" s="14"/>
      <c r="U14" s="14"/>
    </row>
    <row r="15" spans="1:21" ht="12.75">
      <c r="A15" s="14"/>
      <c r="C15" s="14"/>
      <c r="E15" s="14"/>
      <c r="G15" s="14"/>
      <c r="I15" s="14"/>
      <c r="K15" s="14"/>
      <c r="M15" s="14"/>
      <c r="O15" s="14"/>
      <c r="Q15" s="14"/>
      <c r="U15" s="14"/>
    </row>
    <row r="16" spans="1:21" ht="12.75">
      <c r="A16" s="14"/>
      <c r="C16" s="14"/>
      <c r="E16" s="14"/>
      <c r="G16" s="14"/>
      <c r="I16" s="14"/>
      <c r="K16" s="14"/>
      <c r="M16" s="14"/>
      <c r="O16" s="14"/>
      <c r="Q16" s="14"/>
      <c r="U16" s="14"/>
    </row>
    <row r="17" spans="1:21" ht="12.75">
      <c r="A17" s="14"/>
      <c r="B17" s="15"/>
      <c r="C17" s="14"/>
      <c r="D17" s="15"/>
      <c r="E17" s="14"/>
      <c r="F17" s="15"/>
      <c r="G17" s="14"/>
      <c r="H17" s="15"/>
      <c r="I17" s="14"/>
      <c r="K17" s="14"/>
      <c r="M17" s="14"/>
      <c r="O17" s="14"/>
      <c r="Q17" s="14"/>
      <c r="U17" s="14"/>
    </row>
    <row r="18" spans="1:21" ht="12.75">
      <c r="A18" s="14"/>
      <c r="C18" s="14"/>
      <c r="E18" s="14"/>
      <c r="F18" s="17"/>
      <c r="G18" s="14"/>
      <c r="I18" s="14"/>
      <c r="K18" s="14"/>
      <c r="M18" s="14"/>
      <c r="O18" s="14"/>
      <c r="Q18" s="14"/>
      <c r="U18" s="14"/>
    </row>
    <row r="19" spans="1:17" ht="12.75">
      <c r="A19" s="14"/>
      <c r="C19" s="14"/>
      <c r="E19" s="14"/>
      <c r="F19" s="17"/>
      <c r="G19" s="14"/>
      <c r="I19" s="14"/>
      <c r="K19" s="14"/>
      <c r="M19" s="14"/>
      <c r="O19" s="14"/>
      <c r="Q19" s="14"/>
    </row>
    <row r="20" spans="1:17" ht="12.75">
      <c r="A20" s="14"/>
      <c r="C20" s="14"/>
      <c r="E20" s="14"/>
      <c r="F20" s="16"/>
      <c r="G20" s="14"/>
      <c r="I20" s="14"/>
      <c r="K20" s="14"/>
      <c r="M20" s="14"/>
      <c r="O20" s="14"/>
      <c r="Q20" s="14"/>
    </row>
    <row r="21" spans="1:15" ht="12.75">
      <c r="A21" s="14"/>
      <c r="C21" s="14"/>
      <c r="E21" s="14"/>
      <c r="F21" s="16"/>
      <c r="G21" s="14"/>
      <c r="I21" s="14"/>
      <c r="K21" s="14"/>
      <c r="M21" s="14"/>
      <c r="O21" s="14"/>
    </row>
    <row r="22" spans="1:15" ht="12.75">
      <c r="A22" s="14"/>
      <c r="C22" s="14"/>
      <c r="E22" s="14"/>
      <c r="F22" s="16"/>
      <c r="G22" s="14"/>
      <c r="I22" s="14"/>
      <c r="K22" s="14"/>
      <c r="M22" s="14"/>
      <c r="O22" s="14"/>
    </row>
    <row r="23" spans="1:15" ht="12.75">
      <c r="A23" s="14"/>
      <c r="C23" s="14"/>
      <c r="E23" s="14"/>
      <c r="G23" s="14"/>
      <c r="I23" s="14"/>
      <c r="K23" s="14"/>
      <c r="M23" s="14"/>
      <c r="O23" s="14"/>
    </row>
    <row r="24" spans="1:22" s="13" customFormat="1" ht="12.75">
      <c r="A24" s="14"/>
      <c r="B24" s="1"/>
      <c r="C24" s="14"/>
      <c r="D24" s="1"/>
      <c r="E24" s="14"/>
      <c r="F24" s="1"/>
      <c r="G24" s="14"/>
      <c r="H24" s="1"/>
      <c r="I24" s="14"/>
      <c r="J24" s="1"/>
      <c r="K24" s="14"/>
      <c r="L24" s="1"/>
      <c r="M24" s="14"/>
      <c r="N24" s="1"/>
      <c r="O24" s="14"/>
      <c r="P24" s="1"/>
      <c r="Q24" s="1"/>
      <c r="R24" s="1"/>
      <c r="S24" s="1"/>
      <c r="T24" s="1"/>
      <c r="U24" s="1"/>
      <c r="V24" s="1"/>
    </row>
    <row r="25" spans="1:15" ht="12.75">
      <c r="A25" s="14"/>
      <c r="C25" s="14"/>
      <c r="E25" s="14"/>
      <c r="G25" s="14"/>
      <c r="I25" s="14"/>
      <c r="K25" s="14"/>
      <c r="O25" s="14"/>
    </row>
    <row r="26" spans="1:11" ht="12.75">
      <c r="A26" s="14"/>
      <c r="C26" s="14"/>
      <c r="E26" s="14"/>
      <c r="G26" s="14"/>
      <c r="I26" s="14"/>
      <c r="K26" s="14"/>
    </row>
    <row r="27" spans="1:9" ht="12.75">
      <c r="A27" s="14"/>
      <c r="C27" s="14"/>
      <c r="E27" s="14"/>
      <c r="G27" s="14"/>
      <c r="I27" s="14"/>
    </row>
    <row r="28" spans="1:9" ht="12.75">
      <c r="A28" s="14"/>
      <c r="C28" s="14"/>
      <c r="E28" s="14"/>
      <c r="G28" s="14"/>
      <c r="I28" s="14"/>
    </row>
    <row r="29" spans="1:7" ht="12.75">
      <c r="A29" s="14"/>
      <c r="C29" s="14"/>
      <c r="E29" s="14"/>
      <c r="G29" s="14"/>
    </row>
    <row r="30" spans="1:7" ht="12.75">
      <c r="A30" s="14"/>
      <c r="C30" s="14"/>
      <c r="E30" s="14"/>
      <c r="G30" s="14"/>
    </row>
    <row r="31" spans="1:7" ht="12.75">
      <c r="A31" s="14"/>
      <c r="C31" s="14"/>
      <c r="E31" s="14"/>
      <c r="G31" s="14"/>
    </row>
    <row r="32" spans="1:7" ht="12.75">
      <c r="A32" s="14"/>
      <c r="C32" s="14"/>
      <c r="E32" s="14"/>
      <c r="G32" s="14"/>
    </row>
    <row r="33" spans="1:7" ht="12.75">
      <c r="A33" s="14"/>
      <c r="C33" s="14"/>
      <c r="E33" s="14"/>
      <c r="G33" s="14"/>
    </row>
  </sheetData>
  <mergeCells count="11">
    <mergeCell ref="S2:T2"/>
    <mergeCell ref="O2:P2"/>
    <mergeCell ref="Q2:R2"/>
    <mergeCell ref="U2:V2"/>
    <mergeCell ref="I2:J2"/>
    <mergeCell ref="K2:L2"/>
    <mergeCell ref="M2:N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85"/>
  <sheetViews>
    <sheetView workbookViewId="0" topLeftCell="A1">
      <selection activeCell="E17" sqref="E17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9</v>
      </c>
      <c r="D4" s="2"/>
      <c r="E4" s="2"/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23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0</v>
      </c>
      <c r="C8" s="1">
        <f aca="true" t="shared" si="0" ref="C8:C17">B8*2.54</f>
        <v>0</v>
      </c>
      <c r="D8" s="8">
        <v>0</v>
      </c>
      <c r="E8" s="9">
        <v>0</v>
      </c>
    </row>
    <row r="9" spans="1:5" ht="12.75">
      <c r="A9" s="1">
        <v>2</v>
      </c>
      <c r="B9" s="8">
        <v>5</v>
      </c>
      <c r="C9" s="1">
        <f t="shared" si="0"/>
        <v>12.7</v>
      </c>
      <c r="D9" s="8">
        <v>2.1</v>
      </c>
      <c r="E9" s="9">
        <f aca="true" t="shared" si="1" ref="E9:E17">D9/B9</f>
        <v>0.42000000000000004</v>
      </c>
    </row>
    <row r="10" spans="1:5" ht="12.75">
      <c r="A10" s="1">
        <v>3</v>
      </c>
      <c r="B10" s="8">
        <v>0</v>
      </c>
      <c r="C10" s="1">
        <f t="shared" si="0"/>
        <v>0</v>
      </c>
      <c r="D10" s="8">
        <v>0</v>
      </c>
      <c r="E10" s="9">
        <v>0</v>
      </c>
    </row>
    <row r="11" spans="1:5" ht="12.75">
      <c r="A11" s="1">
        <v>4</v>
      </c>
      <c r="B11" s="8">
        <v>10.5</v>
      </c>
      <c r="C11" s="1">
        <f t="shared" si="0"/>
        <v>26.67</v>
      </c>
      <c r="D11" s="8">
        <v>2.9</v>
      </c>
      <c r="E11" s="9">
        <f t="shared" si="1"/>
        <v>0.2761904761904762</v>
      </c>
    </row>
    <row r="12" spans="1:5" ht="12.75">
      <c r="A12" s="1">
        <v>5</v>
      </c>
      <c r="B12" s="8">
        <v>9</v>
      </c>
      <c r="C12" s="1">
        <f t="shared" si="0"/>
        <v>22.86</v>
      </c>
      <c r="D12" s="8">
        <v>2.9</v>
      </c>
      <c r="E12" s="9">
        <f t="shared" si="1"/>
        <v>0.3222222222222222</v>
      </c>
    </row>
    <row r="13" spans="1:5" ht="12.75">
      <c r="A13" s="1">
        <v>6</v>
      </c>
      <c r="B13" s="8">
        <v>8</v>
      </c>
      <c r="C13" s="1">
        <f t="shared" si="0"/>
        <v>20.32</v>
      </c>
      <c r="D13" s="8">
        <v>1.9</v>
      </c>
      <c r="E13" s="9">
        <f t="shared" si="1"/>
        <v>0.2375</v>
      </c>
    </row>
    <row r="14" spans="1:5" ht="12.75">
      <c r="A14" s="1">
        <v>7</v>
      </c>
      <c r="B14" s="8">
        <v>7.5</v>
      </c>
      <c r="C14" s="1">
        <f t="shared" si="0"/>
        <v>19.05</v>
      </c>
      <c r="D14" s="8">
        <v>1.8</v>
      </c>
      <c r="E14" s="9">
        <f t="shared" si="1"/>
        <v>0.24000000000000002</v>
      </c>
    </row>
    <row r="15" spans="1:5" ht="12.75">
      <c r="A15" s="1">
        <v>8</v>
      </c>
      <c r="B15" s="8">
        <v>0</v>
      </c>
      <c r="C15" s="1">
        <f t="shared" si="0"/>
        <v>0</v>
      </c>
      <c r="D15" s="8">
        <v>0</v>
      </c>
      <c r="E15" s="9">
        <v>0</v>
      </c>
    </row>
    <row r="16" spans="1:5" ht="12.75">
      <c r="A16" s="1">
        <v>9</v>
      </c>
      <c r="B16" s="8">
        <v>5.5</v>
      </c>
      <c r="C16" s="1">
        <f t="shared" si="0"/>
        <v>13.97</v>
      </c>
      <c r="D16" s="8">
        <v>1.5</v>
      </c>
      <c r="E16" s="9">
        <f t="shared" si="1"/>
        <v>0.2727272727272727</v>
      </c>
    </row>
    <row r="17" spans="1:5" ht="12.75">
      <c r="A17" s="1">
        <v>10</v>
      </c>
      <c r="B17" s="8">
        <v>6</v>
      </c>
      <c r="C17" s="1">
        <f t="shared" si="0"/>
        <v>15.24</v>
      </c>
      <c r="D17" s="8">
        <v>2</v>
      </c>
      <c r="E17" s="9">
        <f t="shared" si="1"/>
        <v>0.3333333333333333</v>
      </c>
    </row>
    <row r="18" spans="1:5" ht="12.75">
      <c r="A18" s="2" t="s">
        <v>8</v>
      </c>
      <c r="B18" s="10">
        <f>AVERAGE(B8:B17)</f>
        <v>5.15</v>
      </c>
      <c r="C18" s="10">
        <f>AVERAGE(C8:C17)</f>
        <v>13.081</v>
      </c>
      <c r="D18" s="10">
        <f>AVERAGE(D8:D17)</f>
        <v>1.5100000000000002</v>
      </c>
      <c r="E18" s="12">
        <f>AVERAGE(E8:E17)</f>
        <v>0.21019733044733044</v>
      </c>
    </row>
    <row r="19" spans="1:5" ht="12.75">
      <c r="A19" s="1"/>
      <c r="B19" s="8"/>
      <c r="C19" s="1"/>
      <c r="D19" s="8"/>
      <c r="E19" s="9"/>
    </row>
    <row r="20" spans="1:5" ht="12.75">
      <c r="A20" s="2"/>
      <c r="B20" s="2"/>
      <c r="C20" s="2"/>
      <c r="D20" s="2"/>
      <c r="E20" s="2"/>
    </row>
    <row r="21" spans="1:5" ht="12.75">
      <c r="A21" s="3"/>
      <c r="B21" s="4"/>
      <c r="C21" s="2"/>
      <c r="D21" s="2"/>
      <c r="E21" s="2"/>
    </row>
    <row r="23" spans="1:5" ht="12.75">
      <c r="A23" s="5"/>
      <c r="B23" s="6"/>
      <c r="C23" s="6"/>
      <c r="D23" s="7"/>
      <c r="E23" s="7"/>
    </row>
    <row r="24" spans="1:5" ht="12.75">
      <c r="A24" s="1"/>
      <c r="B24" s="8"/>
      <c r="C24" s="1"/>
      <c r="D24" s="8"/>
      <c r="E24" s="9"/>
    </row>
    <row r="25" spans="1:5" ht="12.75">
      <c r="A25" s="1"/>
      <c r="B25" s="8"/>
      <c r="C25" s="1"/>
      <c r="D25" s="8"/>
      <c r="E25" s="9"/>
    </row>
    <row r="26" spans="1:5" ht="12.75">
      <c r="A26" s="1"/>
      <c r="B26" s="8"/>
      <c r="C26" s="1"/>
      <c r="D26" s="8"/>
      <c r="E26" s="9"/>
    </row>
    <row r="27" spans="1:5" ht="12.75">
      <c r="A27" s="1"/>
      <c r="B27" s="8"/>
      <c r="C27" s="1"/>
      <c r="D27" s="8"/>
      <c r="E27" s="9"/>
    </row>
    <row r="28" spans="1:5" ht="12.75">
      <c r="A28" s="1"/>
      <c r="B28" s="8"/>
      <c r="C28" s="1"/>
      <c r="D28" s="8"/>
      <c r="E28" s="9"/>
    </row>
    <row r="29" spans="1:5" ht="12.75">
      <c r="A29" s="1"/>
      <c r="B29" s="8"/>
      <c r="C29" s="1"/>
      <c r="D29" s="8"/>
      <c r="E29" s="9"/>
    </row>
    <row r="30" spans="1:5" ht="12.75">
      <c r="A30" s="1"/>
      <c r="B30" s="8"/>
      <c r="C30" s="1"/>
      <c r="D30" s="8"/>
      <c r="E30" s="9"/>
    </row>
    <row r="31" spans="1:5" ht="12.75">
      <c r="A31" s="1"/>
      <c r="B31" s="8"/>
      <c r="C31" s="1"/>
      <c r="D31" s="8"/>
      <c r="E31" s="9"/>
    </row>
    <row r="32" spans="1:5" ht="12.75">
      <c r="A32" s="1"/>
      <c r="B32" s="8"/>
      <c r="C32" s="1"/>
      <c r="D32" s="8"/>
      <c r="E32" s="9"/>
    </row>
    <row r="33" spans="1:5" ht="12.75">
      <c r="A33" s="1"/>
      <c r="B33" s="8"/>
      <c r="C33" s="1"/>
      <c r="D33" s="8"/>
      <c r="E33" s="9"/>
    </row>
    <row r="34" spans="1:5" ht="12.75">
      <c r="A34" s="2"/>
      <c r="B34" s="10"/>
      <c r="C34" s="10"/>
      <c r="D34" s="11"/>
      <c r="E34" s="12"/>
    </row>
    <row r="35" spans="1:5" ht="12.75">
      <c r="A35" s="2"/>
      <c r="B35" s="10"/>
      <c r="C35" s="10"/>
      <c r="D35" s="11"/>
      <c r="E35" s="12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1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1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1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1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1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2"/>
      <c r="B166" s="10"/>
      <c r="C166" s="10"/>
      <c r="D166" s="11"/>
      <c r="E166" s="12"/>
    </row>
    <row r="167" spans="1:5" ht="12.75">
      <c r="A167" s="1"/>
      <c r="B167" s="8"/>
      <c r="C167" s="1"/>
      <c r="D167" s="8"/>
      <c r="E167" s="9"/>
    </row>
    <row r="168" spans="1:5" ht="12.75">
      <c r="A168" s="2"/>
      <c r="B168" s="2"/>
      <c r="C168" s="2"/>
      <c r="D168" s="2"/>
      <c r="E168" s="2"/>
    </row>
    <row r="169" spans="1:5" ht="12.75">
      <c r="A169" s="3"/>
      <c r="B169" s="4"/>
      <c r="C169" s="2"/>
      <c r="D169" s="2"/>
      <c r="E169" s="2"/>
    </row>
    <row r="171" spans="1:5" ht="12.75">
      <c r="A171" s="5"/>
      <c r="B171" s="6"/>
      <c r="C171" s="6"/>
      <c r="D171" s="7"/>
      <c r="E171" s="7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2"/>
      <c r="B182" s="10"/>
      <c r="C182" s="10"/>
      <c r="D182" s="11"/>
      <c r="E182" s="12"/>
    </row>
    <row r="183" spans="1:5" ht="12.75">
      <c r="A183" s="1"/>
      <c r="B183" s="8"/>
      <c r="C183" s="1"/>
      <c r="D183" s="8"/>
      <c r="E183" s="9"/>
    </row>
    <row r="184" spans="1:5" ht="12.75">
      <c r="A184" s="2"/>
      <c r="B184" s="2"/>
      <c r="C184" s="2"/>
      <c r="D184" s="2"/>
      <c r="E184" s="2"/>
    </row>
    <row r="185" spans="1:5" ht="12.75">
      <c r="A185" s="3"/>
      <c r="B185" s="4"/>
      <c r="C185" s="2"/>
      <c r="D185" s="2"/>
      <c r="E185" s="2"/>
    </row>
    <row r="187" spans="1:5" ht="12.75">
      <c r="A187" s="5"/>
      <c r="B187" s="6"/>
      <c r="C187" s="6"/>
      <c r="D187" s="7"/>
      <c r="E187" s="7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2"/>
      <c r="B198" s="10"/>
      <c r="C198" s="10"/>
      <c r="D198" s="11"/>
      <c r="E198" s="12"/>
    </row>
    <row r="199" spans="1:5" ht="12.75">
      <c r="A199" s="1"/>
      <c r="B199" s="8"/>
      <c r="C199" s="1"/>
      <c r="D199" s="8"/>
      <c r="E199" s="9"/>
    </row>
    <row r="200" spans="1:5" ht="12.75">
      <c r="A200" s="2"/>
      <c r="B200" s="2"/>
      <c r="C200" s="2"/>
      <c r="D200" s="2"/>
      <c r="E200" s="2"/>
    </row>
    <row r="201" spans="1:5" ht="12.75">
      <c r="A201" s="3"/>
      <c r="B201" s="4"/>
      <c r="C201" s="2"/>
      <c r="D201" s="2"/>
      <c r="E201" s="2"/>
    </row>
    <row r="203" spans="1:5" ht="12.75">
      <c r="A203" s="5"/>
      <c r="B203" s="6"/>
      <c r="C203" s="6"/>
      <c r="D203" s="7"/>
      <c r="E203" s="7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2"/>
      <c r="B214" s="10"/>
      <c r="C214" s="10"/>
      <c r="D214" s="11"/>
      <c r="E214" s="12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2"/>
      <c r="B221" s="10"/>
      <c r="C221" s="10"/>
      <c r="D221" s="11"/>
      <c r="E221" s="12"/>
    </row>
    <row r="223" spans="1:5" ht="12.75">
      <c r="A223" s="2"/>
      <c r="B223" s="2"/>
      <c r="C223" s="2"/>
      <c r="D223" s="2"/>
      <c r="E223" s="2"/>
    </row>
    <row r="224" spans="1:5" ht="12.75">
      <c r="A224" s="3"/>
      <c r="B224" s="4"/>
      <c r="C224" s="2"/>
      <c r="D224" s="2"/>
      <c r="E224" s="2"/>
    </row>
    <row r="226" spans="1:5" ht="12.75">
      <c r="A226" s="5"/>
      <c r="B226" s="6"/>
      <c r="C226" s="6"/>
      <c r="D226" s="7"/>
      <c r="E226" s="7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2"/>
      <c r="B237" s="10"/>
      <c r="C237" s="10"/>
      <c r="D237" s="11"/>
      <c r="E237" s="12"/>
    </row>
    <row r="239" spans="1:5" ht="12.75">
      <c r="A239" s="2"/>
      <c r="B239" s="2"/>
      <c r="C239" s="2"/>
      <c r="D239" s="2"/>
      <c r="E239" s="2"/>
    </row>
    <row r="240" spans="1:5" ht="12.75">
      <c r="A240" s="3"/>
      <c r="B240" s="4"/>
      <c r="C240" s="2"/>
      <c r="D240" s="2"/>
      <c r="E240" s="2"/>
    </row>
    <row r="242" spans="1:5" ht="12.75">
      <c r="A242" s="5"/>
      <c r="B242" s="6"/>
      <c r="C242" s="6"/>
      <c r="D242" s="7"/>
      <c r="E242" s="7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2"/>
      <c r="B253" s="10"/>
      <c r="C253" s="10"/>
      <c r="D253" s="11"/>
      <c r="E253" s="12"/>
    </row>
    <row r="255" spans="1:5" ht="12.75">
      <c r="A255" s="2"/>
      <c r="B255" s="2"/>
      <c r="C255" s="2"/>
      <c r="D255" s="2"/>
      <c r="E255" s="2"/>
    </row>
    <row r="256" spans="1:5" ht="12.75">
      <c r="A256" s="3"/>
      <c r="B256" s="4"/>
      <c r="C256" s="2"/>
      <c r="D256" s="2"/>
      <c r="E256" s="2"/>
    </row>
    <row r="258" spans="1:5" ht="12.75">
      <c r="A258" s="5"/>
      <c r="B258" s="6"/>
      <c r="C258" s="6"/>
      <c r="D258" s="7"/>
      <c r="E258" s="7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2"/>
      <c r="B269" s="10"/>
      <c r="C269" s="10"/>
      <c r="D269" s="11"/>
      <c r="E269" s="12"/>
    </row>
    <row r="271" spans="1:5" ht="12.75">
      <c r="A271" s="2"/>
      <c r="B271" s="2"/>
      <c r="C271" s="2"/>
      <c r="D271" s="2"/>
      <c r="E271" s="2"/>
    </row>
    <row r="272" spans="1:5" ht="12.75">
      <c r="A272" s="3"/>
      <c r="B272" s="4"/>
      <c r="C272" s="2"/>
      <c r="D272" s="2"/>
      <c r="E272" s="2"/>
    </row>
    <row r="274" spans="1:5" ht="12.75">
      <c r="A274" s="5"/>
      <c r="B274" s="6"/>
      <c r="C274" s="6"/>
      <c r="D274" s="7"/>
      <c r="E274" s="7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1"/>
      <c r="B284" s="8"/>
      <c r="C284" s="1"/>
      <c r="D284" s="8"/>
      <c r="E284" s="9"/>
    </row>
    <row r="285" spans="1:5" ht="12.75">
      <c r="A285" s="2"/>
      <c r="B285" s="10"/>
      <c r="C285" s="10"/>
      <c r="D285" s="11"/>
      <c r="E285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75"/>
  <sheetViews>
    <sheetView workbookViewId="0" topLeftCell="A1">
      <selection activeCell="D30" sqref="D30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10</v>
      </c>
      <c r="D4" s="2"/>
      <c r="E4" s="2"/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0</v>
      </c>
      <c r="C8" s="1">
        <f aca="true" t="shared" si="0" ref="C8:C17">B8*2.54</f>
        <v>0</v>
      </c>
      <c r="D8" s="8">
        <v>0</v>
      </c>
      <c r="E8" s="9">
        <v>0</v>
      </c>
    </row>
    <row r="9" spans="1:5" ht="12.75">
      <c r="A9" s="1">
        <v>2</v>
      </c>
      <c r="B9" s="8">
        <v>0</v>
      </c>
      <c r="C9" s="1">
        <f t="shared" si="0"/>
        <v>0</v>
      </c>
      <c r="D9" s="8">
        <v>0</v>
      </c>
      <c r="E9" s="9">
        <v>0</v>
      </c>
    </row>
    <row r="10" spans="1:5" ht="12.75">
      <c r="A10" s="1">
        <v>3</v>
      </c>
      <c r="B10" s="8">
        <v>2</v>
      </c>
      <c r="C10" s="1">
        <f t="shared" si="0"/>
        <v>5.08</v>
      </c>
      <c r="D10" s="8">
        <v>1</v>
      </c>
      <c r="E10" s="9">
        <f aca="true" t="shared" si="1" ref="E10:E16">D10/B10</f>
        <v>0.5</v>
      </c>
    </row>
    <row r="11" spans="1:5" ht="12.75">
      <c r="A11" s="1">
        <v>4</v>
      </c>
      <c r="B11" s="8">
        <v>8</v>
      </c>
      <c r="C11" s="1">
        <f t="shared" si="0"/>
        <v>20.32</v>
      </c>
      <c r="D11" s="8">
        <v>2.4</v>
      </c>
      <c r="E11" s="9">
        <f t="shared" si="1"/>
        <v>0.3</v>
      </c>
    </row>
    <row r="12" spans="1:5" ht="12.75">
      <c r="A12" s="1">
        <v>5</v>
      </c>
      <c r="B12" s="8">
        <v>4</v>
      </c>
      <c r="C12" s="1">
        <f t="shared" si="0"/>
        <v>10.16</v>
      </c>
      <c r="D12" s="8">
        <v>0.6</v>
      </c>
      <c r="E12" s="9">
        <f t="shared" si="1"/>
        <v>0.15</v>
      </c>
    </row>
    <row r="13" spans="1:5" ht="12.75">
      <c r="A13" s="1">
        <v>6</v>
      </c>
      <c r="B13" s="8">
        <v>0</v>
      </c>
      <c r="C13" s="1">
        <f t="shared" si="0"/>
        <v>0</v>
      </c>
      <c r="D13" s="8">
        <v>0</v>
      </c>
      <c r="E13" s="9">
        <v>0</v>
      </c>
    </row>
    <row r="14" spans="1:5" ht="12.75">
      <c r="A14" s="1">
        <v>7</v>
      </c>
      <c r="B14" s="8">
        <v>7</v>
      </c>
      <c r="C14" s="1">
        <f t="shared" si="0"/>
        <v>17.78</v>
      </c>
      <c r="D14" s="8">
        <v>2.1</v>
      </c>
      <c r="E14" s="9">
        <f t="shared" si="1"/>
        <v>0.3</v>
      </c>
    </row>
    <row r="15" spans="1:5" ht="12.75">
      <c r="A15" s="1">
        <v>8</v>
      </c>
      <c r="B15" s="8">
        <v>6.5</v>
      </c>
      <c r="C15" s="1">
        <f t="shared" si="0"/>
        <v>16.51</v>
      </c>
      <c r="D15" s="8">
        <v>2.4</v>
      </c>
      <c r="E15" s="9">
        <f t="shared" si="1"/>
        <v>0.3692307692307692</v>
      </c>
    </row>
    <row r="16" spans="1:5" ht="12.75">
      <c r="A16" s="1">
        <v>9</v>
      </c>
      <c r="B16" s="8">
        <v>7</v>
      </c>
      <c r="C16" s="1">
        <f t="shared" si="0"/>
        <v>17.78</v>
      </c>
      <c r="D16" s="8">
        <v>2.5</v>
      </c>
      <c r="E16" s="9">
        <f t="shared" si="1"/>
        <v>0.35714285714285715</v>
      </c>
    </row>
    <row r="17" spans="1:5" ht="12.75">
      <c r="A17" s="1">
        <v>10</v>
      </c>
      <c r="B17" s="8">
        <v>0</v>
      </c>
      <c r="C17" s="1">
        <f t="shared" si="0"/>
        <v>0</v>
      </c>
      <c r="D17" s="8">
        <v>0</v>
      </c>
      <c r="E17" s="9">
        <v>0</v>
      </c>
    </row>
    <row r="18" spans="1:5" ht="12.75">
      <c r="A18" s="2" t="s">
        <v>8</v>
      </c>
      <c r="B18" s="10">
        <f>AVERAGE(B8:B17)</f>
        <v>3.45</v>
      </c>
      <c r="C18" s="10">
        <f>AVERAGE(C8:C17)</f>
        <v>8.763000000000002</v>
      </c>
      <c r="D18" s="10">
        <f>AVERAGE(D8:D17)</f>
        <v>1.1</v>
      </c>
      <c r="E18" s="12">
        <f>AVERAGE(E8:E17)</f>
        <v>0.19763736263736265</v>
      </c>
    </row>
    <row r="20" spans="1:5" ht="12.75">
      <c r="A20" s="2"/>
      <c r="B20" s="2"/>
      <c r="C20" s="2"/>
      <c r="D20" s="2"/>
      <c r="E20" s="2"/>
    </row>
    <row r="21" spans="1:5" ht="12.75">
      <c r="A21" s="3"/>
      <c r="B21" s="4"/>
      <c r="C21" s="2"/>
      <c r="D21" s="2"/>
      <c r="E21" s="2"/>
    </row>
    <row r="23" spans="1:5" ht="12.75">
      <c r="A23" s="5"/>
      <c r="B23" s="6"/>
      <c r="C23" s="6"/>
      <c r="D23" s="7"/>
      <c r="E23" s="7"/>
    </row>
    <row r="24" spans="1:5" ht="12.75">
      <c r="A24" s="1"/>
      <c r="B24" s="8"/>
      <c r="C24" s="1"/>
      <c r="D24" s="8"/>
      <c r="E24" s="9"/>
    </row>
    <row r="25" spans="1:5" ht="12.75">
      <c r="A25" s="1"/>
      <c r="B25" s="8"/>
      <c r="C25" s="1"/>
      <c r="D25" s="8"/>
      <c r="E25" s="9"/>
    </row>
    <row r="26" spans="1:5" ht="12.75">
      <c r="A26" s="1"/>
      <c r="B26" s="8"/>
      <c r="C26" s="1"/>
      <c r="D26" s="8"/>
      <c r="E26" s="9"/>
    </row>
    <row r="27" spans="1:5" ht="12.75">
      <c r="A27" s="1"/>
      <c r="B27" s="8"/>
      <c r="C27" s="1"/>
      <c r="D27" s="8"/>
      <c r="E27" s="9"/>
    </row>
    <row r="28" spans="1:5" ht="12.75">
      <c r="A28" s="1"/>
      <c r="B28" s="8"/>
      <c r="C28" s="1"/>
      <c r="D28" s="8"/>
      <c r="E28" s="9"/>
    </row>
    <row r="29" spans="1:5" ht="12.75">
      <c r="A29" s="1"/>
      <c r="B29" s="8"/>
      <c r="C29" s="1"/>
      <c r="D29" s="8"/>
      <c r="E29" s="9"/>
    </row>
    <row r="30" spans="1:5" ht="12.75">
      <c r="A30" s="1"/>
      <c r="B30" s="8"/>
      <c r="C30" s="1"/>
      <c r="D30" s="8"/>
      <c r="E30" s="9"/>
    </row>
    <row r="31" spans="1:5" ht="12.75">
      <c r="A31" s="1"/>
      <c r="B31" s="8"/>
      <c r="C31" s="1"/>
      <c r="D31" s="8"/>
      <c r="E31" s="9"/>
    </row>
    <row r="32" spans="1:5" ht="12.75">
      <c r="A32" s="1"/>
      <c r="B32" s="8"/>
      <c r="C32" s="1"/>
      <c r="D32" s="8"/>
      <c r="E32" s="9"/>
    </row>
    <row r="33" spans="1:5" ht="12.75">
      <c r="A33" s="1"/>
      <c r="B33" s="8"/>
      <c r="C33" s="1"/>
      <c r="D33" s="8"/>
      <c r="E33" s="9"/>
    </row>
    <row r="34" spans="1:5" ht="12.75">
      <c r="A34" s="2"/>
      <c r="B34" s="10"/>
      <c r="C34" s="10"/>
      <c r="D34" s="11"/>
      <c r="E34" s="12"/>
    </row>
    <row r="35" spans="1:5" ht="12.75">
      <c r="A35" s="2"/>
      <c r="B35" s="10"/>
      <c r="C35" s="10"/>
      <c r="D35" s="11"/>
      <c r="E35" s="12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3" spans="1:5" ht="12.75">
      <c r="A173" s="1"/>
      <c r="B173" s="8"/>
      <c r="C173" s="1"/>
      <c r="D173" s="8"/>
      <c r="E173" s="9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89" spans="1:5" ht="12.75">
      <c r="A189" s="1"/>
      <c r="B189" s="8"/>
      <c r="C189" s="1"/>
      <c r="D189" s="8"/>
      <c r="E189" s="9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2"/>
      <c r="B211" s="10"/>
      <c r="C211" s="10"/>
      <c r="D211" s="11"/>
      <c r="E211" s="12"/>
    </row>
    <row r="213" spans="1:5" ht="12.75">
      <c r="A213" s="2"/>
      <c r="B213" s="2"/>
      <c r="C213" s="2"/>
      <c r="D213" s="2"/>
      <c r="E213" s="2"/>
    </row>
    <row r="214" spans="1:5" ht="12.75">
      <c r="A214" s="3"/>
      <c r="B214" s="4"/>
      <c r="C214" s="2"/>
      <c r="D214" s="2"/>
      <c r="E214" s="2"/>
    </row>
    <row r="216" spans="1:5" ht="12.75">
      <c r="A216" s="5"/>
      <c r="B216" s="6"/>
      <c r="C216" s="6"/>
      <c r="D216" s="7"/>
      <c r="E216" s="7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2"/>
      <c r="B227" s="10"/>
      <c r="C227" s="10"/>
      <c r="D227" s="11"/>
      <c r="E227" s="12"/>
    </row>
    <row r="229" spans="1:5" ht="12.75">
      <c r="A229" s="2"/>
      <c r="B229" s="2"/>
      <c r="C229" s="2"/>
      <c r="D229" s="2"/>
      <c r="E229" s="2"/>
    </row>
    <row r="230" spans="1:5" ht="12.75">
      <c r="A230" s="3"/>
      <c r="B230" s="4"/>
      <c r="C230" s="2"/>
      <c r="D230" s="2"/>
      <c r="E230" s="2"/>
    </row>
    <row r="232" spans="1:5" ht="12.75">
      <c r="A232" s="5"/>
      <c r="B232" s="6"/>
      <c r="C232" s="6"/>
      <c r="D232" s="7"/>
      <c r="E232" s="7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2"/>
      <c r="B243" s="10"/>
      <c r="C243" s="10"/>
      <c r="D243" s="11"/>
      <c r="E243" s="12"/>
    </row>
    <row r="245" spans="1:5" ht="12.75">
      <c r="A245" s="2"/>
      <c r="B245" s="2"/>
      <c r="C245" s="2"/>
      <c r="D245" s="2"/>
      <c r="E245" s="2"/>
    </row>
    <row r="246" spans="1:5" ht="12.75">
      <c r="A246" s="3"/>
      <c r="B246" s="4"/>
      <c r="C246" s="2"/>
      <c r="D246" s="2"/>
      <c r="E246" s="2"/>
    </row>
    <row r="248" spans="1:5" ht="12.75">
      <c r="A248" s="5"/>
      <c r="B248" s="6"/>
      <c r="C248" s="6"/>
      <c r="D248" s="7"/>
      <c r="E248" s="7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2"/>
      <c r="B259" s="10"/>
      <c r="C259" s="10"/>
      <c r="D259" s="11"/>
      <c r="E259" s="12"/>
    </row>
    <row r="261" spans="1:5" ht="12.75">
      <c r="A261" s="2"/>
      <c r="B261" s="2"/>
      <c r="C261" s="2"/>
      <c r="D261" s="2"/>
      <c r="E261" s="2"/>
    </row>
    <row r="262" spans="1:5" ht="12.75">
      <c r="A262" s="3"/>
      <c r="B262" s="4"/>
      <c r="C262" s="2"/>
      <c r="D262" s="2"/>
      <c r="E262" s="2"/>
    </row>
    <row r="264" spans="1:5" ht="12.75">
      <c r="A264" s="5"/>
      <c r="B264" s="6"/>
      <c r="C264" s="6"/>
      <c r="D264" s="7"/>
      <c r="E264" s="7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2"/>
      <c r="B275" s="10"/>
      <c r="C275" s="10"/>
      <c r="D275" s="11"/>
      <c r="E275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84"/>
  <sheetViews>
    <sheetView workbookViewId="0" topLeftCell="A1">
      <selection activeCell="E30" sqref="E30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11</v>
      </c>
      <c r="D4" s="2"/>
      <c r="E4" s="2"/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25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5</v>
      </c>
      <c r="C8" s="1">
        <f aca="true" t="shared" si="0" ref="C8:C17">B8*2.54</f>
        <v>12.7</v>
      </c>
      <c r="D8" s="8">
        <v>1.3</v>
      </c>
      <c r="E8" s="9">
        <f aca="true" t="shared" si="1" ref="E8:E16">D8/B8</f>
        <v>0.26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2.8</v>
      </c>
      <c r="E9" s="9">
        <f t="shared" si="1"/>
        <v>0.27999999999999997</v>
      </c>
    </row>
    <row r="10" spans="1:5" ht="12.75">
      <c r="A10" s="1">
        <v>3</v>
      </c>
      <c r="B10" s="8">
        <v>10</v>
      </c>
      <c r="C10" s="1">
        <f t="shared" si="0"/>
        <v>25.4</v>
      </c>
      <c r="D10" s="8">
        <v>2.4</v>
      </c>
      <c r="E10" s="9">
        <f t="shared" si="1"/>
        <v>0.24</v>
      </c>
    </row>
    <row r="11" spans="1:5" ht="12.75">
      <c r="A11" s="1">
        <v>4</v>
      </c>
      <c r="B11" s="8">
        <v>14</v>
      </c>
      <c r="C11" s="1">
        <f t="shared" si="0"/>
        <v>35.56</v>
      </c>
      <c r="D11" s="8">
        <v>4.1</v>
      </c>
      <c r="E11" s="9">
        <f t="shared" si="1"/>
        <v>0.2928571428571428</v>
      </c>
    </row>
    <row r="12" spans="1:5" ht="12.75">
      <c r="A12" s="1">
        <v>5</v>
      </c>
      <c r="B12" s="8">
        <v>8.5</v>
      </c>
      <c r="C12" s="1">
        <f t="shared" si="0"/>
        <v>21.59</v>
      </c>
      <c r="D12" s="8">
        <v>2.5</v>
      </c>
      <c r="E12" s="9">
        <f t="shared" si="1"/>
        <v>0.29411764705882354</v>
      </c>
    </row>
    <row r="13" spans="1:5" ht="12.75">
      <c r="A13" s="1">
        <v>6</v>
      </c>
      <c r="B13" s="8">
        <v>7.5</v>
      </c>
      <c r="C13" s="1">
        <f t="shared" si="0"/>
        <v>19.05</v>
      </c>
      <c r="D13" s="8">
        <v>1.8</v>
      </c>
      <c r="E13" s="9">
        <f t="shared" si="1"/>
        <v>0.24000000000000002</v>
      </c>
    </row>
    <row r="14" spans="1:5" ht="12.75">
      <c r="A14" s="1">
        <v>7</v>
      </c>
      <c r="B14" s="8">
        <v>0</v>
      </c>
      <c r="C14" s="1">
        <f t="shared" si="0"/>
        <v>0</v>
      </c>
      <c r="D14" s="8">
        <v>0</v>
      </c>
      <c r="E14" s="9">
        <v>0</v>
      </c>
    </row>
    <row r="15" spans="1:5" ht="12.75">
      <c r="A15" s="1">
        <v>8</v>
      </c>
      <c r="B15" s="8">
        <v>7</v>
      </c>
      <c r="C15" s="1">
        <f t="shared" si="0"/>
        <v>17.78</v>
      </c>
      <c r="D15" s="8">
        <v>1.9</v>
      </c>
      <c r="E15" s="9">
        <f t="shared" si="1"/>
        <v>0.2714285714285714</v>
      </c>
    </row>
    <row r="16" spans="1:5" ht="12.75">
      <c r="A16" s="1">
        <v>9</v>
      </c>
      <c r="B16" s="8">
        <v>8</v>
      </c>
      <c r="C16" s="1">
        <f t="shared" si="0"/>
        <v>20.32</v>
      </c>
      <c r="D16" s="8">
        <v>2</v>
      </c>
      <c r="E16" s="9">
        <f t="shared" si="1"/>
        <v>0.25</v>
      </c>
    </row>
    <row r="17" spans="1:5" ht="12.75">
      <c r="A17" s="1">
        <v>10</v>
      </c>
      <c r="B17" s="8">
        <v>0</v>
      </c>
      <c r="C17" s="1">
        <f t="shared" si="0"/>
        <v>0</v>
      </c>
      <c r="D17" s="8">
        <v>0</v>
      </c>
      <c r="E17" s="9">
        <v>0</v>
      </c>
    </row>
    <row r="18" spans="1:5" ht="12.75">
      <c r="A18" s="2" t="s">
        <v>8</v>
      </c>
      <c r="B18" s="10">
        <f>AVERAGE(B8:B17)</f>
        <v>7</v>
      </c>
      <c r="C18" s="10">
        <f>AVERAGE(C8:C17)</f>
        <v>17.78</v>
      </c>
      <c r="D18" s="10">
        <f>AVERAGE(D8:D17)</f>
        <v>1.8800000000000001</v>
      </c>
      <c r="E18" s="12">
        <f>AVERAGE(E8:E17)</f>
        <v>0.2128403361344538</v>
      </c>
    </row>
    <row r="20" spans="1:5" ht="12.75">
      <c r="A20" s="2"/>
      <c r="B20" s="2"/>
      <c r="C20" s="2"/>
      <c r="D20" s="2"/>
      <c r="E20" s="2"/>
    </row>
    <row r="21" spans="1:5" ht="12.75">
      <c r="A21" s="3"/>
      <c r="B21" s="4"/>
      <c r="C21" s="2"/>
      <c r="D21" s="2"/>
      <c r="E21" s="2"/>
    </row>
    <row r="23" spans="1:5" ht="12.75">
      <c r="A23" s="5"/>
      <c r="B23" s="6"/>
      <c r="C23" s="6"/>
      <c r="D23" s="7"/>
      <c r="E23" s="7"/>
    </row>
    <row r="24" spans="1:5" ht="12.75">
      <c r="A24" s="1"/>
      <c r="B24" s="8"/>
      <c r="C24" s="1"/>
      <c r="D24" s="8"/>
      <c r="E24" s="9"/>
    </row>
    <row r="25" spans="1:5" ht="12.75">
      <c r="A25" s="1"/>
      <c r="B25" s="8"/>
      <c r="C25" s="1"/>
      <c r="D25" s="8"/>
      <c r="E25" s="9"/>
    </row>
    <row r="26" spans="1:5" ht="12.75">
      <c r="A26" s="1"/>
      <c r="B26" s="8"/>
      <c r="C26" s="1"/>
      <c r="D26" s="8"/>
      <c r="E26" s="9"/>
    </row>
    <row r="27" spans="1:5" ht="12.75">
      <c r="A27" s="1"/>
      <c r="B27" s="8"/>
      <c r="C27" s="1"/>
      <c r="D27" s="8"/>
      <c r="E27" s="9"/>
    </row>
    <row r="28" spans="1:5" ht="12.75">
      <c r="A28" s="1"/>
      <c r="B28" s="8"/>
      <c r="C28" s="1"/>
      <c r="D28" s="8"/>
      <c r="E28" s="9"/>
    </row>
    <row r="29" spans="1:5" ht="12.75">
      <c r="A29" s="1"/>
      <c r="B29" s="8"/>
      <c r="C29" s="1"/>
      <c r="D29" s="8"/>
      <c r="E29" s="9"/>
    </row>
    <row r="30" spans="1:5" ht="12.75">
      <c r="A30" s="1"/>
      <c r="B30" s="8"/>
      <c r="C30" s="1"/>
      <c r="D30" s="8"/>
      <c r="E30" s="9"/>
    </row>
    <row r="31" spans="1:5" ht="12.75">
      <c r="A31" s="1"/>
      <c r="B31" s="8"/>
      <c r="C31" s="1"/>
      <c r="D31" s="8"/>
      <c r="E31" s="9"/>
    </row>
    <row r="32" spans="1:5" ht="12.75">
      <c r="A32" s="1"/>
      <c r="B32" s="8"/>
      <c r="C32" s="1"/>
      <c r="D32" s="8"/>
      <c r="E32" s="9"/>
    </row>
    <row r="33" spans="1:5" ht="12.75">
      <c r="A33" s="1"/>
      <c r="B33" s="8"/>
      <c r="C33" s="1"/>
      <c r="D33" s="8"/>
      <c r="E33" s="9"/>
    </row>
    <row r="34" spans="1:5" ht="12.75">
      <c r="A34" s="2"/>
      <c r="B34" s="10"/>
      <c r="C34" s="10"/>
      <c r="D34" s="11"/>
      <c r="E34" s="12"/>
    </row>
    <row r="35" spans="1:5" ht="12.75">
      <c r="A35" s="1"/>
      <c r="B35" s="8"/>
      <c r="C35" s="1"/>
      <c r="D35" s="8"/>
      <c r="E35" s="9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1"/>
      <c r="B115" s="8"/>
      <c r="C115" s="1"/>
      <c r="D115" s="8"/>
      <c r="E115" s="9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2"/>
      <c r="B150" s="10"/>
      <c r="C150" s="10"/>
      <c r="D150" s="11"/>
      <c r="E150" s="12"/>
    </row>
    <row r="151" spans="1:5" ht="12.75">
      <c r="A151" s="1"/>
      <c r="B151" s="8"/>
      <c r="C151" s="1"/>
      <c r="D151" s="8"/>
      <c r="E151" s="9"/>
    </row>
    <row r="152" spans="1:5" ht="12.75">
      <c r="A152" s="2"/>
      <c r="B152" s="2"/>
      <c r="C152" s="2"/>
      <c r="D152" s="2"/>
      <c r="E152" s="2"/>
    </row>
    <row r="153" spans="1:5" ht="12.75">
      <c r="A153" s="3"/>
      <c r="B153" s="4"/>
      <c r="C153" s="2"/>
      <c r="D153" s="2"/>
      <c r="E153" s="2"/>
    </row>
    <row r="155" spans="1:5" ht="12.75">
      <c r="A155" s="5"/>
      <c r="B155" s="6"/>
      <c r="C155" s="6"/>
      <c r="D155" s="7"/>
      <c r="E155" s="7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2"/>
      <c r="B166" s="10"/>
      <c r="C166" s="10"/>
      <c r="D166" s="11"/>
      <c r="E166" s="12"/>
    </row>
    <row r="167" spans="1:5" ht="12.75">
      <c r="A167" s="1"/>
      <c r="B167" s="8"/>
      <c r="C167" s="1"/>
      <c r="D167" s="8"/>
      <c r="E167" s="9"/>
    </row>
    <row r="168" spans="1:5" ht="12.75">
      <c r="A168" s="2"/>
      <c r="B168" s="2"/>
      <c r="C168" s="2"/>
      <c r="D168" s="2"/>
      <c r="E168" s="2"/>
    </row>
    <row r="169" spans="1:5" ht="12.75">
      <c r="A169" s="3"/>
      <c r="B169" s="4"/>
      <c r="C169" s="2"/>
      <c r="D169" s="2"/>
      <c r="E169" s="2"/>
    </row>
    <row r="171" spans="1:5" ht="12.75">
      <c r="A171" s="5"/>
      <c r="B171" s="6"/>
      <c r="C171" s="6"/>
      <c r="D171" s="7"/>
      <c r="E171" s="7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2"/>
      <c r="B182" s="10"/>
      <c r="C182" s="10"/>
      <c r="D182" s="11"/>
      <c r="E182" s="12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  <row r="270" spans="1:5" ht="12.75">
      <c r="A270" s="2"/>
      <c r="B270" s="2"/>
      <c r="C270" s="2"/>
      <c r="D270" s="2"/>
      <c r="E270" s="2"/>
    </row>
    <row r="271" spans="1:5" ht="12.75">
      <c r="A271" s="3"/>
      <c r="B271" s="4"/>
      <c r="C271" s="2"/>
      <c r="D271" s="2"/>
      <c r="E271" s="2"/>
    </row>
    <row r="273" spans="1:5" ht="12.75">
      <c r="A273" s="5"/>
      <c r="B273" s="6"/>
      <c r="C273" s="6"/>
      <c r="D273" s="7"/>
      <c r="E273" s="7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2"/>
      <c r="B284" s="10"/>
      <c r="C284" s="10"/>
      <c r="D284" s="11"/>
      <c r="E284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F31" sqref="F31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18</v>
      </c>
      <c r="D4" s="2"/>
      <c r="E4" s="2"/>
    </row>
    <row r="5" spans="1:5" ht="12.75">
      <c r="A5" s="3" t="s">
        <v>2</v>
      </c>
      <c r="B5" s="4">
        <v>34458</v>
      </c>
      <c r="C5" s="2"/>
      <c r="D5" s="2" t="s">
        <v>3</v>
      </c>
      <c r="E5" s="19" t="s">
        <v>26</v>
      </c>
    </row>
    <row r="6" spans="8:12" ht="12.75">
      <c r="H6" s="20"/>
      <c r="I6" s="20"/>
      <c r="J6" s="20"/>
      <c r="K6" s="20"/>
      <c r="L6" s="20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1"/>
      <c r="I7" s="22"/>
      <c r="J7" s="22"/>
      <c r="K7" s="22"/>
      <c r="L7" s="22"/>
    </row>
    <row r="8" spans="1:12" ht="12.75">
      <c r="A8" s="1">
        <v>1</v>
      </c>
      <c r="B8" s="8">
        <v>9.5</v>
      </c>
      <c r="C8" s="1">
        <f aca="true" t="shared" si="0" ref="C8:C17">B8*2.54</f>
        <v>24.13</v>
      </c>
      <c r="D8" s="8">
        <v>2.2</v>
      </c>
      <c r="E8" s="9">
        <f aca="true" t="shared" si="1" ref="E8:E17">D8/B8</f>
        <v>0.23157894736842108</v>
      </c>
      <c r="F8" s="23"/>
      <c r="H8" s="24"/>
      <c r="I8" s="24"/>
      <c r="J8" s="24"/>
      <c r="K8" s="24"/>
      <c r="L8" s="24"/>
    </row>
    <row r="9" spans="1:12" ht="12.75">
      <c r="A9" s="1">
        <v>2</v>
      </c>
      <c r="B9" s="8">
        <v>8</v>
      </c>
      <c r="C9" s="1">
        <f t="shared" si="0"/>
        <v>20.32</v>
      </c>
      <c r="D9" s="8">
        <v>1.9</v>
      </c>
      <c r="E9" s="9">
        <f t="shared" si="1"/>
        <v>0.2375</v>
      </c>
      <c r="F9" s="23"/>
      <c r="H9" s="24"/>
      <c r="I9" s="24"/>
      <c r="J9" s="24"/>
      <c r="K9" s="24"/>
      <c r="L9" s="24"/>
    </row>
    <row r="10" spans="1:12" ht="12.75">
      <c r="A10" s="1">
        <v>3</v>
      </c>
      <c r="B10" s="8">
        <v>9.5</v>
      </c>
      <c r="C10" s="1">
        <f t="shared" si="0"/>
        <v>24.13</v>
      </c>
      <c r="D10" s="8">
        <v>2.4</v>
      </c>
      <c r="E10" s="9">
        <f t="shared" si="1"/>
        <v>0.25263157894736843</v>
      </c>
      <c r="F10" s="23"/>
      <c r="H10" s="24"/>
      <c r="I10" s="24"/>
      <c r="J10" s="24"/>
      <c r="K10" s="24"/>
      <c r="L10" s="24"/>
    </row>
    <row r="11" spans="1:12" ht="12.75">
      <c r="A11" s="1">
        <v>4</v>
      </c>
      <c r="B11" s="8">
        <v>10</v>
      </c>
      <c r="C11" s="1">
        <f t="shared" si="0"/>
        <v>25.4</v>
      </c>
      <c r="D11" s="8">
        <v>3.2</v>
      </c>
      <c r="E11" s="9">
        <f t="shared" si="1"/>
        <v>0.32</v>
      </c>
      <c r="F11" s="23"/>
      <c r="H11" s="24"/>
      <c r="I11" s="24"/>
      <c r="J11" s="24"/>
      <c r="K11" s="24"/>
      <c r="L11" s="24"/>
    </row>
    <row r="12" spans="1:12" ht="12.75">
      <c r="A12" s="1">
        <v>5</v>
      </c>
      <c r="B12" s="8">
        <v>10</v>
      </c>
      <c r="C12" s="1">
        <f t="shared" si="0"/>
        <v>25.4</v>
      </c>
      <c r="D12" s="8">
        <v>1.5</v>
      </c>
      <c r="E12" s="9">
        <f t="shared" si="1"/>
        <v>0.15</v>
      </c>
      <c r="F12" s="23"/>
      <c r="H12" s="24"/>
      <c r="I12" s="24"/>
      <c r="J12" s="24"/>
      <c r="K12" s="24"/>
      <c r="L12" s="24"/>
    </row>
    <row r="13" spans="1:12" ht="12.75">
      <c r="A13" s="1">
        <v>6</v>
      </c>
      <c r="B13" s="8">
        <v>10</v>
      </c>
      <c r="C13" s="1">
        <f t="shared" si="0"/>
        <v>25.4</v>
      </c>
      <c r="D13" s="8">
        <v>2.7</v>
      </c>
      <c r="E13" s="9">
        <f t="shared" si="1"/>
        <v>0.27</v>
      </c>
      <c r="F13" s="12"/>
      <c r="H13" s="24"/>
      <c r="I13" s="24"/>
      <c r="J13" s="24"/>
      <c r="K13" s="24"/>
      <c r="L13" s="24"/>
    </row>
    <row r="14" spans="1:12" ht="12.75">
      <c r="A14" s="1">
        <v>7</v>
      </c>
      <c r="B14" s="8">
        <v>9</v>
      </c>
      <c r="C14" s="1">
        <f t="shared" si="0"/>
        <v>22.86</v>
      </c>
      <c r="D14" s="8">
        <v>2.4</v>
      </c>
      <c r="E14" s="9">
        <f t="shared" si="1"/>
        <v>0.26666666666666666</v>
      </c>
      <c r="H14" s="24"/>
      <c r="I14" s="24"/>
      <c r="J14" s="24"/>
      <c r="K14" s="24"/>
      <c r="L14" s="24"/>
    </row>
    <row r="15" spans="1:12" ht="12.75">
      <c r="A15" s="1">
        <v>8</v>
      </c>
      <c r="B15" s="8">
        <v>9.5</v>
      </c>
      <c r="C15" s="1">
        <f t="shared" si="0"/>
        <v>24.13</v>
      </c>
      <c r="D15" s="8">
        <v>2.2</v>
      </c>
      <c r="E15" s="9">
        <f t="shared" si="1"/>
        <v>0.23157894736842108</v>
      </c>
      <c r="H15" s="24"/>
      <c r="I15" s="24"/>
      <c r="J15" s="24"/>
      <c r="K15" s="24"/>
      <c r="L15" s="24"/>
    </row>
    <row r="16" spans="1:12" ht="12.75">
      <c r="A16" s="1">
        <v>9</v>
      </c>
      <c r="B16" s="8">
        <v>5</v>
      </c>
      <c r="C16" s="1">
        <f t="shared" si="0"/>
        <v>12.7</v>
      </c>
      <c r="D16" s="8">
        <v>2.1</v>
      </c>
      <c r="E16" s="9">
        <f t="shared" si="1"/>
        <v>0.42000000000000004</v>
      </c>
      <c r="H16" s="24"/>
      <c r="I16" s="24"/>
      <c r="J16" s="24"/>
      <c r="K16" s="24"/>
      <c r="L16" s="24"/>
    </row>
    <row r="17" spans="1:12" ht="12.75">
      <c r="A17" s="1">
        <v>10</v>
      </c>
      <c r="B17" s="8">
        <v>10.5</v>
      </c>
      <c r="C17" s="1">
        <f t="shared" si="0"/>
        <v>26.67</v>
      </c>
      <c r="D17" s="8">
        <v>3.3</v>
      </c>
      <c r="E17" s="9">
        <f t="shared" si="1"/>
        <v>0.3142857142857143</v>
      </c>
      <c r="H17" s="24"/>
      <c r="I17" s="24"/>
      <c r="J17" s="24"/>
      <c r="K17" s="24"/>
      <c r="L17" s="24"/>
    </row>
    <row r="18" spans="1:5" ht="12.75">
      <c r="A18" s="2" t="s">
        <v>8</v>
      </c>
      <c r="B18" s="10">
        <f>AVERAGE(B8:B17)</f>
        <v>9.1</v>
      </c>
      <c r="C18" s="10">
        <f>AVERAGE(C8:C17)</f>
        <v>23.113999999999997</v>
      </c>
      <c r="D18" s="10">
        <f>AVERAGE(D8:D17)</f>
        <v>2.3899999999999997</v>
      </c>
      <c r="E18" s="12">
        <f>AVERAGE(E8:E17)</f>
        <v>0.26942418546365915</v>
      </c>
    </row>
    <row r="19" spans="4:11" ht="12.75">
      <c r="D19" s="25"/>
      <c r="E19" s="25"/>
      <c r="F19" s="10"/>
      <c r="H19" s="21"/>
      <c r="I19" s="22"/>
      <c r="J19" s="22"/>
      <c r="K19" s="16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3"/>
      <c r="B22" s="4"/>
      <c r="C22" s="2"/>
      <c r="D22" s="2"/>
      <c r="E22" s="19"/>
    </row>
    <row r="24" spans="1:5" ht="12.75">
      <c r="A24" s="5"/>
      <c r="B24" s="6"/>
      <c r="C24" s="6"/>
      <c r="D24" s="7"/>
      <c r="E24" s="7"/>
    </row>
    <row r="25" spans="1:5" ht="12.75">
      <c r="A25" s="1"/>
      <c r="B25" s="8"/>
      <c r="C25" s="1"/>
      <c r="D25" s="8"/>
      <c r="E25" s="9"/>
    </row>
    <row r="26" spans="1:5" ht="12.75">
      <c r="A26" s="1"/>
      <c r="B26" s="8"/>
      <c r="C26" s="1"/>
      <c r="D26" s="8"/>
      <c r="E26" s="9"/>
    </row>
    <row r="27" spans="1:5" ht="12.75">
      <c r="A27" s="1"/>
      <c r="B27" s="8"/>
      <c r="C27" s="1"/>
      <c r="D27" s="8"/>
      <c r="E27" s="9"/>
    </row>
    <row r="28" spans="1:5" ht="12.75">
      <c r="A28" s="1"/>
      <c r="B28" s="8"/>
      <c r="C28" s="1"/>
      <c r="D28" s="8"/>
      <c r="E28" s="9"/>
    </row>
    <row r="29" spans="1:5" ht="12.75">
      <c r="A29" s="1"/>
      <c r="B29" s="8"/>
      <c r="C29" s="1"/>
      <c r="D29" s="8"/>
      <c r="E29" s="9"/>
    </row>
    <row r="30" spans="1:5" ht="12.75">
      <c r="A30" s="1"/>
      <c r="B30" s="8"/>
      <c r="C30" s="1"/>
      <c r="D30" s="8"/>
      <c r="E30" s="9"/>
    </row>
    <row r="31" spans="1:5" ht="12.75">
      <c r="A31" s="1"/>
      <c r="B31" s="8"/>
      <c r="C31" s="1"/>
      <c r="D31" s="8"/>
      <c r="E31" s="9"/>
    </row>
    <row r="32" spans="1:5" ht="12.75">
      <c r="A32" s="1"/>
      <c r="B32" s="8"/>
      <c r="C32" s="1"/>
      <c r="D32" s="8"/>
      <c r="E32" s="9"/>
    </row>
    <row r="33" spans="1:5" ht="12.75">
      <c r="A33" s="1"/>
      <c r="B33" s="8"/>
      <c r="C33" s="1"/>
      <c r="D33" s="8"/>
      <c r="E33" s="9"/>
    </row>
    <row r="34" spans="1:5" ht="12.75">
      <c r="A34" s="1"/>
      <c r="B34" s="8"/>
      <c r="C34" s="1"/>
      <c r="D34" s="8"/>
      <c r="E34" s="9"/>
    </row>
    <row r="35" spans="1:5" ht="12.75">
      <c r="A35" s="2"/>
      <c r="B35" s="10"/>
      <c r="C35" s="10"/>
      <c r="D35" s="10"/>
      <c r="E35" s="12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M35"/>
  <sheetViews>
    <sheetView workbookViewId="0" topLeftCell="A4">
      <selection activeCell="F35" sqref="F35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17</v>
      </c>
      <c r="D4" s="2"/>
      <c r="E4" s="2"/>
    </row>
    <row r="5" spans="1:5" ht="12.75">
      <c r="A5" s="3" t="s">
        <v>2</v>
      </c>
      <c r="B5" s="4">
        <v>34458</v>
      </c>
      <c r="C5" s="2"/>
      <c r="D5" s="2" t="s">
        <v>3</v>
      </c>
      <c r="E5" s="19" t="s">
        <v>28</v>
      </c>
    </row>
    <row r="6" spans="8:12" ht="12.75">
      <c r="H6" s="20"/>
      <c r="I6" s="20"/>
      <c r="J6" s="20"/>
      <c r="K6" s="20"/>
      <c r="L6" s="20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1"/>
      <c r="I7" s="22"/>
      <c r="J7" s="22"/>
      <c r="K7" s="22"/>
      <c r="L7" s="22"/>
    </row>
    <row r="8" spans="1:12" ht="12.75">
      <c r="A8" s="1">
        <v>1</v>
      </c>
      <c r="B8" s="8">
        <v>8</v>
      </c>
      <c r="C8" s="1">
        <f aca="true" t="shared" si="0" ref="C8:C17">B8*2.54</f>
        <v>20.32</v>
      </c>
      <c r="D8" s="8">
        <v>1.4</v>
      </c>
      <c r="E8" s="9">
        <f aca="true" t="shared" si="1" ref="E8:E17">D8/B8</f>
        <v>0.175</v>
      </c>
      <c r="F8" s="23"/>
      <c r="H8" s="24"/>
      <c r="I8" s="24"/>
      <c r="J8" s="24"/>
      <c r="K8" s="24"/>
      <c r="L8" s="24"/>
    </row>
    <row r="9" spans="1:12" ht="12.75">
      <c r="A9" s="1">
        <v>2</v>
      </c>
      <c r="B9" s="8">
        <v>7</v>
      </c>
      <c r="C9" s="1">
        <f t="shared" si="0"/>
        <v>17.78</v>
      </c>
      <c r="D9" s="8">
        <v>1.3</v>
      </c>
      <c r="E9" s="9">
        <f t="shared" si="1"/>
        <v>0.18571428571428572</v>
      </c>
      <c r="F9" s="23"/>
      <c r="H9" s="24"/>
      <c r="I9" s="24"/>
      <c r="J9" s="24"/>
      <c r="K9" s="24"/>
      <c r="L9" s="24"/>
    </row>
    <row r="10" spans="1:12" ht="12.75">
      <c r="A10" s="1">
        <v>3</v>
      </c>
      <c r="B10" s="8">
        <v>10</v>
      </c>
      <c r="C10" s="1">
        <f t="shared" si="0"/>
        <v>25.4</v>
      </c>
      <c r="D10" s="8">
        <v>2</v>
      </c>
      <c r="E10" s="9">
        <f t="shared" si="1"/>
        <v>0.2</v>
      </c>
      <c r="F10" s="23"/>
      <c r="H10" s="24"/>
      <c r="I10" s="24"/>
      <c r="J10" s="24"/>
      <c r="K10" s="24"/>
      <c r="L10" s="24"/>
    </row>
    <row r="11" spans="1:12" ht="12.75">
      <c r="A11" s="1">
        <v>4</v>
      </c>
      <c r="B11" s="8">
        <v>8</v>
      </c>
      <c r="C11" s="1">
        <f t="shared" si="0"/>
        <v>20.32</v>
      </c>
      <c r="D11" s="8">
        <v>1.4</v>
      </c>
      <c r="E11" s="9">
        <f t="shared" si="1"/>
        <v>0.175</v>
      </c>
      <c r="F11" s="23"/>
      <c r="H11" s="24"/>
      <c r="I11" s="24"/>
      <c r="J11" s="24"/>
      <c r="K11" s="24"/>
      <c r="L11" s="24"/>
    </row>
    <row r="12" spans="1:12" ht="12.75">
      <c r="A12" s="1">
        <v>5</v>
      </c>
      <c r="B12" s="8">
        <v>11.5</v>
      </c>
      <c r="C12" s="1">
        <f t="shared" si="0"/>
        <v>29.21</v>
      </c>
      <c r="D12" s="8">
        <v>2.3</v>
      </c>
      <c r="E12" s="9">
        <f t="shared" si="1"/>
        <v>0.19999999999999998</v>
      </c>
      <c r="F12" s="23"/>
      <c r="H12" s="24"/>
      <c r="I12" s="24"/>
      <c r="J12" s="24"/>
      <c r="K12" s="24"/>
      <c r="L12" s="24"/>
    </row>
    <row r="13" spans="1:12" ht="12.75">
      <c r="A13" s="1">
        <v>6</v>
      </c>
      <c r="B13" s="8">
        <v>10.5</v>
      </c>
      <c r="C13" s="1">
        <f t="shared" si="0"/>
        <v>26.67</v>
      </c>
      <c r="D13" s="8">
        <v>1.5</v>
      </c>
      <c r="E13" s="9">
        <f t="shared" si="1"/>
        <v>0.14285714285714285</v>
      </c>
      <c r="F13" s="12"/>
      <c r="H13" s="24"/>
      <c r="I13" s="24"/>
      <c r="J13" s="24"/>
      <c r="K13" s="24"/>
      <c r="L13" s="24"/>
    </row>
    <row r="14" spans="1:12" ht="12.75">
      <c r="A14" s="1">
        <v>7</v>
      </c>
      <c r="B14" s="8">
        <v>10</v>
      </c>
      <c r="C14" s="1">
        <f t="shared" si="0"/>
        <v>25.4</v>
      </c>
      <c r="D14" s="8">
        <v>1.6</v>
      </c>
      <c r="E14" s="9">
        <f t="shared" si="1"/>
        <v>0.16</v>
      </c>
      <c r="H14" s="24"/>
      <c r="I14" s="24"/>
      <c r="J14" s="24"/>
      <c r="K14" s="24"/>
      <c r="L14" s="24"/>
    </row>
    <row r="15" spans="1:12" ht="12.75">
      <c r="A15" s="1">
        <v>8</v>
      </c>
      <c r="B15" s="8">
        <v>8.5</v>
      </c>
      <c r="C15" s="1">
        <f t="shared" si="0"/>
        <v>21.59</v>
      </c>
      <c r="D15" s="8">
        <v>1.4</v>
      </c>
      <c r="E15" s="9">
        <f t="shared" si="1"/>
        <v>0.16470588235294117</v>
      </c>
      <c r="H15" s="24"/>
      <c r="I15" s="24"/>
      <c r="J15" s="24"/>
      <c r="K15" s="24"/>
      <c r="L15" s="24"/>
    </row>
    <row r="16" spans="1:12" ht="12.75">
      <c r="A16" s="1">
        <v>9</v>
      </c>
      <c r="B16" s="8">
        <v>10</v>
      </c>
      <c r="C16" s="1">
        <f t="shared" si="0"/>
        <v>25.4</v>
      </c>
      <c r="D16" s="8">
        <v>2.2</v>
      </c>
      <c r="E16" s="9">
        <f t="shared" si="1"/>
        <v>0.22000000000000003</v>
      </c>
      <c r="H16" s="24"/>
      <c r="I16" s="24"/>
      <c r="J16" s="24"/>
      <c r="K16" s="24"/>
      <c r="L16" s="24"/>
    </row>
    <row r="17" spans="1:12" ht="12.75">
      <c r="A17" s="1">
        <v>10</v>
      </c>
      <c r="B17" s="8">
        <v>7.5</v>
      </c>
      <c r="C17" s="1">
        <f t="shared" si="0"/>
        <v>19.05</v>
      </c>
      <c r="D17" s="8">
        <v>0.6</v>
      </c>
      <c r="E17" s="9">
        <f t="shared" si="1"/>
        <v>0.08</v>
      </c>
      <c r="H17" s="24"/>
      <c r="I17" s="24"/>
      <c r="J17" s="24"/>
      <c r="K17" s="24"/>
      <c r="L17" s="24"/>
    </row>
    <row r="18" spans="1:5" ht="12.75">
      <c r="A18" s="2" t="s">
        <v>8</v>
      </c>
      <c r="B18" s="10">
        <f>AVERAGE(B8:B17)</f>
        <v>9.1</v>
      </c>
      <c r="C18" s="10">
        <f>AVERAGE(C8:C17)</f>
        <v>23.114</v>
      </c>
      <c r="D18" s="10">
        <f>AVERAGE(D8:D17)</f>
        <v>1.5699999999999998</v>
      </c>
      <c r="E18" s="12">
        <f>AVERAGE(E8:E17)</f>
        <v>0.17032773109243698</v>
      </c>
    </row>
    <row r="19" spans="1:11" ht="12.75">
      <c r="A19" s="2"/>
      <c r="B19" s="10"/>
      <c r="C19" s="10"/>
      <c r="D19" s="10"/>
      <c r="E19" s="12"/>
      <c r="F19" s="10"/>
      <c r="H19" s="21"/>
      <c r="I19" s="22"/>
      <c r="J19" s="22"/>
      <c r="K19" s="16"/>
    </row>
    <row r="20" spans="1:6" ht="12.75">
      <c r="A20" s="2" t="s">
        <v>0</v>
      </c>
      <c r="B20" s="2"/>
      <c r="C20" s="2" t="s">
        <v>17</v>
      </c>
      <c r="D20" s="2"/>
      <c r="E20" s="2"/>
      <c r="F20" t="s">
        <v>34</v>
      </c>
    </row>
    <row r="21" spans="1:6" ht="12.75">
      <c r="A21" s="3" t="s">
        <v>2</v>
      </c>
      <c r="B21" s="4">
        <v>34469</v>
      </c>
      <c r="C21" s="2"/>
      <c r="D21" s="2" t="s">
        <v>3</v>
      </c>
      <c r="E21" s="19"/>
      <c r="F21" t="s">
        <v>35</v>
      </c>
    </row>
    <row r="23" spans="1:8" ht="12.75">
      <c r="A23" s="5"/>
      <c r="B23" s="6" t="s">
        <v>4</v>
      </c>
      <c r="C23" s="6" t="s">
        <v>5</v>
      </c>
      <c r="D23" s="7" t="s">
        <v>6</v>
      </c>
      <c r="E23" s="7" t="s">
        <v>7</v>
      </c>
      <c r="H23" t="s">
        <v>36</v>
      </c>
    </row>
    <row r="24" spans="1:13" ht="12.75">
      <c r="A24" s="1">
        <v>1</v>
      </c>
      <c r="B24" s="8">
        <v>8.5</v>
      </c>
      <c r="C24" s="1">
        <v>15.24</v>
      </c>
      <c r="D24" s="8">
        <v>1.3</v>
      </c>
      <c r="E24" s="9">
        <v>0.517</v>
      </c>
      <c r="H24" s="29">
        <v>31.5</v>
      </c>
      <c r="I24" s="29">
        <v>38</v>
      </c>
      <c r="J24" s="29">
        <v>22.5</v>
      </c>
      <c r="K24" s="29">
        <v>40</v>
      </c>
      <c r="L24" s="29">
        <v>33</v>
      </c>
      <c r="M24" s="29">
        <v>25</v>
      </c>
    </row>
    <row r="25" spans="1:12" ht="12.75">
      <c r="A25" s="1">
        <v>2</v>
      </c>
      <c r="B25" s="8">
        <v>8.5</v>
      </c>
      <c r="C25" s="1">
        <v>13.97</v>
      </c>
      <c r="D25" s="8">
        <v>1.4</v>
      </c>
      <c r="E25" s="9">
        <v>0.509</v>
      </c>
      <c r="H25" s="29">
        <v>29</v>
      </c>
      <c r="I25" s="29">
        <v>21.5</v>
      </c>
      <c r="J25" s="29">
        <v>8</v>
      </c>
      <c r="K25" s="29">
        <v>29</v>
      </c>
      <c r="L25" s="29">
        <v>10.5</v>
      </c>
    </row>
    <row r="26" spans="1:12" ht="12.75">
      <c r="A26" s="1">
        <v>3</v>
      </c>
      <c r="B26" s="8">
        <v>9.5</v>
      </c>
      <c r="C26" s="1">
        <v>8.89</v>
      </c>
      <c r="D26" s="8">
        <v>2.1</v>
      </c>
      <c r="E26" s="9">
        <v>0.457</v>
      </c>
      <c r="H26" s="29">
        <v>28</v>
      </c>
      <c r="I26" s="29">
        <v>20.5</v>
      </c>
      <c r="J26" s="29">
        <v>18.5</v>
      </c>
      <c r="K26" s="29">
        <v>22.5</v>
      </c>
      <c r="L26" s="29">
        <v>32</v>
      </c>
    </row>
    <row r="27" spans="1:12" ht="12.75">
      <c r="A27" s="1">
        <v>4</v>
      </c>
      <c r="B27" s="8">
        <v>8.5</v>
      </c>
      <c r="C27" s="1">
        <v>22.86</v>
      </c>
      <c r="D27" s="8">
        <v>1.3</v>
      </c>
      <c r="E27" s="9">
        <v>0.333</v>
      </c>
      <c r="H27" s="29">
        <v>31.5</v>
      </c>
      <c r="I27" s="29">
        <v>22</v>
      </c>
      <c r="J27" s="29">
        <v>19</v>
      </c>
      <c r="K27" s="29">
        <v>39</v>
      </c>
      <c r="L27" s="29">
        <v>24</v>
      </c>
    </row>
    <row r="28" spans="1:12" ht="12.75">
      <c r="A28" s="1">
        <v>5</v>
      </c>
      <c r="B28" s="8">
        <v>3</v>
      </c>
      <c r="C28" s="1">
        <v>11.43</v>
      </c>
      <c r="D28" s="8">
        <v>1.3</v>
      </c>
      <c r="E28" s="9">
        <v>0.422</v>
      </c>
      <c r="H28" s="29">
        <v>35</v>
      </c>
      <c r="I28" s="29">
        <v>27.5</v>
      </c>
      <c r="J28" s="29">
        <v>32</v>
      </c>
      <c r="K28" s="29">
        <v>27</v>
      </c>
      <c r="L28" s="29">
        <v>19</v>
      </c>
    </row>
    <row r="29" spans="1:12" ht="12.75">
      <c r="A29" s="1">
        <v>6</v>
      </c>
      <c r="B29" s="8">
        <v>6.5</v>
      </c>
      <c r="C29" s="1">
        <v>10.16</v>
      </c>
      <c r="D29" s="8">
        <v>2.5</v>
      </c>
      <c r="E29" s="9">
        <v>0.45</v>
      </c>
      <c r="H29" s="29">
        <v>26</v>
      </c>
      <c r="I29" s="29">
        <v>25</v>
      </c>
      <c r="J29" s="29">
        <v>22</v>
      </c>
      <c r="K29" s="29">
        <v>7</v>
      </c>
      <c r="L29" s="29">
        <v>13.5</v>
      </c>
    </row>
    <row r="30" spans="1:12" ht="12.75">
      <c r="A30" s="1">
        <v>7</v>
      </c>
      <c r="B30" s="8">
        <v>7</v>
      </c>
      <c r="C30" s="1">
        <v>12.7</v>
      </c>
      <c r="D30" s="8">
        <v>1.3</v>
      </c>
      <c r="E30" s="9">
        <v>0.3</v>
      </c>
      <c r="H30" s="29">
        <v>26.5</v>
      </c>
      <c r="I30" s="29">
        <v>23</v>
      </c>
      <c r="J30" s="29">
        <v>35</v>
      </c>
      <c r="K30" s="29">
        <v>32</v>
      </c>
      <c r="L30" s="29">
        <v>21.5</v>
      </c>
    </row>
    <row r="31" spans="1:12" ht="12.75">
      <c r="A31" s="1">
        <v>8</v>
      </c>
      <c r="B31" s="8">
        <v>9</v>
      </c>
      <c r="C31" s="1">
        <v>13.97</v>
      </c>
      <c r="D31" s="8">
        <v>1.9</v>
      </c>
      <c r="E31" s="9">
        <v>0.4</v>
      </c>
      <c r="H31" s="29">
        <v>23</v>
      </c>
      <c r="I31" s="29">
        <v>23</v>
      </c>
      <c r="J31" s="29">
        <v>24</v>
      </c>
      <c r="K31" s="29">
        <v>19</v>
      </c>
      <c r="L31" s="29">
        <v>23</v>
      </c>
    </row>
    <row r="32" spans="1:12" ht="12.75">
      <c r="A32" s="1">
        <v>9</v>
      </c>
      <c r="B32" s="8">
        <v>11</v>
      </c>
      <c r="C32" s="1">
        <v>8.89</v>
      </c>
      <c r="D32" s="8">
        <v>2.5</v>
      </c>
      <c r="E32" s="9">
        <v>0.457</v>
      </c>
      <c r="H32" s="29">
        <v>24</v>
      </c>
      <c r="I32" s="29">
        <v>28</v>
      </c>
      <c r="J32" s="29">
        <v>22.5</v>
      </c>
      <c r="K32" s="29">
        <v>24</v>
      </c>
      <c r="L32" s="29">
        <v>16.5</v>
      </c>
    </row>
    <row r="33" spans="1:12" ht="12.75">
      <c r="A33" s="1">
        <v>10</v>
      </c>
      <c r="B33" s="8">
        <v>11.5</v>
      </c>
      <c r="C33" s="1">
        <v>11.43</v>
      </c>
      <c r="D33" s="8">
        <v>1.8</v>
      </c>
      <c r="E33" s="9">
        <v>0.444</v>
      </c>
      <c r="H33" s="29">
        <v>37</v>
      </c>
      <c r="I33" s="29">
        <v>24.5</v>
      </c>
      <c r="J33" s="29">
        <v>31.5</v>
      </c>
      <c r="K33" s="29">
        <v>38</v>
      </c>
      <c r="L33" s="29">
        <v>20</v>
      </c>
    </row>
    <row r="34" spans="1:5" ht="12.75">
      <c r="A34" s="2" t="s">
        <v>8</v>
      </c>
      <c r="B34" s="10">
        <f>AVERAGE(B24:B33)</f>
        <v>8.3</v>
      </c>
      <c r="C34" s="10">
        <f>AVERAGE(C24:C33)</f>
        <v>12.953999999999999</v>
      </c>
      <c r="D34" s="10">
        <f>AVERAGE(D24:D33)</f>
        <v>1.7400000000000002</v>
      </c>
      <c r="E34" s="12">
        <f>AVERAGE(E24:E33)</f>
        <v>0.42889999999999995</v>
      </c>
    </row>
    <row r="35" spans="4:12" ht="12.75">
      <c r="D35" t="s">
        <v>37</v>
      </c>
      <c r="F35" s="10">
        <f>SUM(E34*K35)</f>
        <v>10.89069607843137</v>
      </c>
      <c r="H35" t="s">
        <v>38</v>
      </c>
      <c r="K35" s="11">
        <f>AVERAGE(H24:M33)</f>
        <v>25.392156862745097</v>
      </c>
      <c r="L35" t="s">
        <v>39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146"/>
  <sheetViews>
    <sheetView workbookViewId="0" topLeftCell="A1">
      <selection activeCell="G50" sqref="G50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20</v>
      </c>
      <c r="D4" s="2"/>
      <c r="E4" s="2"/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27</v>
      </c>
    </row>
    <row r="7" spans="1:6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</row>
    <row r="8" spans="1:6" ht="12.75">
      <c r="A8" s="1">
        <v>1</v>
      </c>
      <c r="B8" s="8">
        <v>15</v>
      </c>
      <c r="C8" s="1">
        <f aca="true" t="shared" si="0" ref="C8:C17">B8*2.54</f>
        <v>38.1</v>
      </c>
      <c r="D8" s="8">
        <v>2.3</v>
      </c>
      <c r="E8" s="9">
        <f aca="true" t="shared" si="1" ref="E8:E17">D8/B8</f>
        <v>0.15333333333333332</v>
      </c>
      <c r="F8" s="23"/>
    </row>
    <row r="9" spans="1:6" ht="12.75">
      <c r="A9" s="1">
        <v>2</v>
      </c>
      <c r="B9" s="8">
        <v>12.5</v>
      </c>
      <c r="C9" s="1">
        <f t="shared" si="0"/>
        <v>31.75</v>
      </c>
      <c r="D9" s="8">
        <v>2.3</v>
      </c>
      <c r="E9" s="9">
        <f t="shared" si="1"/>
        <v>0.184</v>
      </c>
      <c r="F9" s="23"/>
    </row>
    <row r="10" spans="1:6" ht="12.75">
      <c r="A10" s="1">
        <v>3</v>
      </c>
      <c r="B10" s="8">
        <v>14</v>
      </c>
      <c r="C10" s="1">
        <f t="shared" si="0"/>
        <v>35.56</v>
      </c>
      <c r="D10" s="8">
        <v>3</v>
      </c>
      <c r="E10" s="9">
        <f t="shared" si="1"/>
        <v>0.21428571428571427</v>
      </c>
      <c r="F10" s="23"/>
    </row>
    <row r="11" spans="1:6" ht="12.75">
      <c r="A11" s="1">
        <v>4</v>
      </c>
      <c r="B11" s="8">
        <v>12.5</v>
      </c>
      <c r="C11" s="1">
        <f t="shared" si="0"/>
        <v>31.75</v>
      </c>
      <c r="D11" s="8">
        <v>2.5</v>
      </c>
      <c r="E11" s="9">
        <f t="shared" si="1"/>
        <v>0.2</v>
      </c>
      <c r="F11" s="23"/>
    </row>
    <row r="12" spans="1:6" ht="12.75">
      <c r="A12" s="1">
        <v>5</v>
      </c>
      <c r="B12" s="8">
        <v>14</v>
      </c>
      <c r="C12" s="1">
        <f t="shared" si="0"/>
        <v>35.56</v>
      </c>
      <c r="D12" s="8">
        <v>3.5</v>
      </c>
      <c r="E12" s="9">
        <f t="shared" si="1"/>
        <v>0.25</v>
      </c>
      <c r="F12" s="23"/>
    </row>
    <row r="13" spans="1:6" ht="12.75">
      <c r="A13" s="1">
        <v>6</v>
      </c>
      <c r="B13" s="8">
        <v>19</v>
      </c>
      <c r="C13" s="1">
        <f t="shared" si="0"/>
        <v>48.26</v>
      </c>
      <c r="D13" s="8">
        <v>5.5</v>
      </c>
      <c r="E13" s="9">
        <f t="shared" si="1"/>
        <v>0.2894736842105263</v>
      </c>
      <c r="F13" s="12"/>
    </row>
    <row r="14" spans="1:5" ht="12.75">
      <c r="A14" s="1">
        <v>7</v>
      </c>
      <c r="B14" s="8">
        <v>14</v>
      </c>
      <c r="C14" s="1">
        <f t="shared" si="0"/>
        <v>35.56</v>
      </c>
      <c r="D14" s="8">
        <v>3.9</v>
      </c>
      <c r="E14" s="9">
        <f t="shared" si="1"/>
        <v>0.2785714285714286</v>
      </c>
    </row>
    <row r="15" spans="1:5" ht="12.75">
      <c r="A15" s="1">
        <v>8</v>
      </c>
      <c r="B15" s="8">
        <v>18</v>
      </c>
      <c r="C15" s="1">
        <f t="shared" si="0"/>
        <v>45.72</v>
      </c>
      <c r="D15" s="8">
        <v>5</v>
      </c>
      <c r="E15" s="9">
        <f t="shared" si="1"/>
        <v>0.2777777777777778</v>
      </c>
    </row>
    <row r="16" spans="1:5" ht="12.75">
      <c r="A16" s="1">
        <v>9</v>
      </c>
      <c r="B16" s="8">
        <v>19</v>
      </c>
      <c r="C16" s="1">
        <f t="shared" si="0"/>
        <v>48.26</v>
      </c>
      <c r="D16" s="8">
        <v>5.5</v>
      </c>
      <c r="E16" s="9">
        <f t="shared" si="1"/>
        <v>0.2894736842105263</v>
      </c>
    </row>
    <row r="17" spans="1:5" ht="12.75">
      <c r="A17" s="1">
        <v>10</v>
      </c>
      <c r="B17" s="8">
        <v>19</v>
      </c>
      <c r="C17" s="1">
        <f t="shared" si="0"/>
        <v>48.26</v>
      </c>
      <c r="D17" s="8">
        <v>4.7</v>
      </c>
      <c r="E17" s="9">
        <f t="shared" si="1"/>
        <v>0.2473684210526316</v>
      </c>
    </row>
    <row r="18" spans="1:5" ht="12.75">
      <c r="A18" s="2" t="s">
        <v>8</v>
      </c>
      <c r="B18" s="10">
        <f>AVERAGE(B8:B17)</f>
        <v>15.7</v>
      </c>
      <c r="C18" s="10">
        <f>AVERAGE(C8:C17)</f>
        <v>39.878</v>
      </c>
      <c r="D18" s="10">
        <f>AVERAGE(D8:D17)</f>
        <v>3.8200000000000003</v>
      </c>
      <c r="E18" s="12">
        <f>AVERAGE(E8:E17)</f>
        <v>0.23842840434419382</v>
      </c>
    </row>
    <row r="19" spans="1:5" ht="12.75">
      <c r="A19" s="2"/>
      <c r="B19" s="10"/>
      <c r="C19" s="10"/>
      <c r="D19" s="11"/>
      <c r="E19" s="12"/>
    </row>
    <row r="20" spans="1:5" ht="12.75">
      <c r="A20" s="2" t="s">
        <v>0</v>
      </c>
      <c r="B20" s="2"/>
      <c r="C20" s="2" t="s">
        <v>20</v>
      </c>
      <c r="D20" s="2"/>
      <c r="E20" s="2"/>
    </row>
    <row r="21" spans="1:5" ht="12.75">
      <c r="A21" s="3" t="s">
        <v>2</v>
      </c>
      <c r="B21" s="4">
        <v>34470</v>
      </c>
      <c r="C21" s="2"/>
      <c r="D21" s="2" t="s">
        <v>3</v>
      </c>
      <c r="E21" s="19" t="s">
        <v>23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7</v>
      </c>
      <c r="C24" s="1">
        <f aca="true" t="shared" si="2" ref="C24:C33">B24*2.54</f>
        <v>17.78</v>
      </c>
      <c r="D24" s="8">
        <v>2.1</v>
      </c>
      <c r="E24" s="9">
        <f aca="true" t="shared" si="3" ref="E24:E33">D24/B24</f>
        <v>0.3</v>
      </c>
    </row>
    <row r="25" spans="1:5" ht="12.75">
      <c r="A25" s="1">
        <v>2</v>
      </c>
      <c r="B25" s="8">
        <v>8.5</v>
      </c>
      <c r="C25" s="1">
        <f t="shared" si="2"/>
        <v>21.59</v>
      </c>
      <c r="D25" s="8">
        <v>2.4</v>
      </c>
      <c r="E25" s="9">
        <f t="shared" si="3"/>
        <v>0.2823529411764706</v>
      </c>
    </row>
    <row r="26" spans="1:5" ht="12.75">
      <c r="A26" s="1">
        <v>3</v>
      </c>
      <c r="B26" s="8">
        <v>9</v>
      </c>
      <c r="C26" s="1">
        <f t="shared" si="2"/>
        <v>22.86</v>
      </c>
      <c r="D26" s="8">
        <v>2.7</v>
      </c>
      <c r="E26" s="9">
        <f t="shared" si="3"/>
        <v>0.30000000000000004</v>
      </c>
    </row>
    <row r="27" spans="1:5" ht="12.75">
      <c r="A27" s="1">
        <v>4</v>
      </c>
      <c r="B27" s="8">
        <v>11</v>
      </c>
      <c r="C27" s="1">
        <f t="shared" si="2"/>
        <v>27.94</v>
      </c>
      <c r="D27" s="8">
        <v>2.7</v>
      </c>
      <c r="E27" s="9">
        <f t="shared" si="3"/>
        <v>0.24545454545454548</v>
      </c>
    </row>
    <row r="28" spans="1:5" ht="12.75">
      <c r="A28" s="1">
        <v>5</v>
      </c>
      <c r="B28" s="8">
        <v>10</v>
      </c>
      <c r="C28" s="1">
        <f t="shared" si="2"/>
        <v>25.4</v>
      </c>
      <c r="D28" s="8">
        <v>2.5</v>
      </c>
      <c r="E28" s="9">
        <f t="shared" si="3"/>
        <v>0.25</v>
      </c>
    </row>
    <row r="29" spans="1:5" ht="12.75">
      <c r="A29" s="1">
        <v>6</v>
      </c>
      <c r="B29" s="8">
        <v>9.5</v>
      </c>
      <c r="C29" s="1">
        <f t="shared" si="2"/>
        <v>24.13</v>
      </c>
      <c r="D29" s="8">
        <v>3.8</v>
      </c>
      <c r="E29" s="9">
        <f t="shared" si="3"/>
        <v>0.39999999999999997</v>
      </c>
    </row>
    <row r="30" spans="1:5" ht="12.75">
      <c r="A30" s="1">
        <v>7</v>
      </c>
      <c r="B30" s="8">
        <v>11</v>
      </c>
      <c r="C30" s="1">
        <f t="shared" si="2"/>
        <v>27.94</v>
      </c>
      <c r="D30" s="8">
        <v>3.8</v>
      </c>
      <c r="E30" s="9">
        <f t="shared" si="3"/>
        <v>0.34545454545454546</v>
      </c>
    </row>
    <row r="31" spans="1:5" ht="12.75">
      <c r="A31" s="1">
        <v>8</v>
      </c>
      <c r="B31" s="8">
        <v>10</v>
      </c>
      <c r="C31" s="1">
        <f t="shared" si="2"/>
        <v>25.4</v>
      </c>
      <c r="D31" s="8">
        <v>3.2</v>
      </c>
      <c r="E31" s="9">
        <f t="shared" si="3"/>
        <v>0.32</v>
      </c>
    </row>
    <row r="32" spans="1:5" ht="12.75">
      <c r="A32" s="1">
        <v>9</v>
      </c>
      <c r="B32" s="8">
        <v>17</v>
      </c>
      <c r="C32" s="1">
        <f t="shared" si="2"/>
        <v>43.18</v>
      </c>
      <c r="D32" s="8">
        <v>5.7</v>
      </c>
      <c r="E32" s="9">
        <f t="shared" si="3"/>
        <v>0.33529411764705885</v>
      </c>
    </row>
    <row r="33" spans="1:5" ht="12.75">
      <c r="A33" s="1">
        <v>10</v>
      </c>
      <c r="B33" s="8">
        <v>15</v>
      </c>
      <c r="C33" s="1">
        <f t="shared" si="2"/>
        <v>38.1</v>
      </c>
      <c r="D33" s="8">
        <v>4.7</v>
      </c>
      <c r="E33" s="9">
        <f t="shared" si="3"/>
        <v>0.31333333333333335</v>
      </c>
    </row>
    <row r="34" spans="1:5" ht="12.75">
      <c r="A34" s="2" t="s">
        <v>8</v>
      </c>
      <c r="B34" s="10">
        <f>AVERAGE(B24:B33)</f>
        <v>10.8</v>
      </c>
      <c r="C34" s="10">
        <f>AVERAGE(C24:C33)</f>
        <v>27.432</v>
      </c>
      <c r="D34" s="10">
        <f>AVERAGE(D24:D33)</f>
        <v>3.3600000000000003</v>
      </c>
      <c r="E34" s="12">
        <f>AVERAGE(E24:E33)</f>
        <v>0.3091889483065954</v>
      </c>
    </row>
    <row r="36" spans="1:5" ht="12.75">
      <c r="A36" s="2" t="s">
        <v>0</v>
      </c>
      <c r="B36" s="2"/>
      <c r="C36" s="2" t="s">
        <v>20</v>
      </c>
      <c r="D36" s="2"/>
      <c r="E36" s="2"/>
    </row>
    <row r="37" spans="1:5" ht="12.75">
      <c r="A37" s="3" t="s">
        <v>2</v>
      </c>
      <c r="B37" s="4">
        <v>34472</v>
      </c>
      <c r="C37" s="2"/>
      <c r="D37" s="2" t="s">
        <v>3</v>
      </c>
      <c r="E37" s="19" t="s">
        <v>26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7.5</v>
      </c>
      <c r="C40" s="1">
        <f aca="true" t="shared" si="4" ref="C40:C49">B40*2.54</f>
        <v>19.05</v>
      </c>
      <c r="D40" s="8">
        <v>2.3</v>
      </c>
      <c r="E40" s="9">
        <f aca="true" t="shared" si="5" ref="E40:E49">D40/B40</f>
        <v>0.30666666666666664</v>
      </c>
    </row>
    <row r="41" spans="1:5" ht="12.75">
      <c r="A41" s="1">
        <v>2</v>
      </c>
      <c r="B41" s="8">
        <v>6</v>
      </c>
      <c r="C41" s="1">
        <f t="shared" si="4"/>
        <v>15.24</v>
      </c>
      <c r="D41" s="8">
        <v>2.4</v>
      </c>
      <c r="E41" s="9">
        <f t="shared" si="5"/>
        <v>0.39999999999999997</v>
      </c>
    </row>
    <row r="42" spans="1:5" ht="12.75">
      <c r="A42" s="1">
        <v>3</v>
      </c>
      <c r="B42" s="8">
        <v>0</v>
      </c>
      <c r="C42" s="1">
        <f t="shared" si="4"/>
        <v>0</v>
      </c>
      <c r="D42" s="8">
        <v>0</v>
      </c>
      <c r="E42" s="9">
        <v>0</v>
      </c>
    </row>
    <row r="43" spans="1:5" ht="12.75">
      <c r="A43" s="1">
        <v>4</v>
      </c>
      <c r="B43" s="8">
        <v>5</v>
      </c>
      <c r="C43" s="1">
        <f t="shared" si="4"/>
        <v>12.7</v>
      </c>
      <c r="D43" s="8">
        <v>2</v>
      </c>
      <c r="E43" s="9">
        <f t="shared" si="5"/>
        <v>0.4</v>
      </c>
    </row>
    <row r="44" spans="1:5" ht="12.75">
      <c r="A44" s="1">
        <v>5</v>
      </c>
      <c r="B44" s="8">
        <v>0</v>
      </c>
      <c r="C44" s="1">
        <f t="shared" si="4"/>
        <v>0</v>
      </c>
      <c r="D44" s="8">
        <v>0</v>
      </c>
      <c r="E44" s="9">
        <v>0</v>
      </c>
    </row>
    <row r="45" spans="1:5" ht="12.75">
      <c r="A45" s="1">
        <v>6</v>
      </c>
      <c r="B45" s="8">
        <v>6</v>
      </c>
      <c r="C45" s="1">
        <f t="shared" si="4"/>
        <v>15.24</v>
      </c>
      <c r="D45" s="8">
        <v>1.2</v>
      </c>
      <c r="E45" s="9">
        <f t="shared" si="5"/>
        <v>0.19999999999999998</v>
      </c>
    </row>
    <row r="46" spans="1:5" ht="12.75">
      <c r="A46" s="1">
        <v>7</v>
      </c>
      <c r="B46" s="8">
        <v>7</v>
      </c>
      <c r="C46" s="1">
        <f t="shared" si="4"/>
        <v>17.78</v>
      </c>
      <c r="D46" s="8">
        <v>2.2</v>
      </c>
      <c r="E46" s="9">
        <f t="shared" si="5"/>
        <v>0.31428571428571433</v>
      </c>
    </row>
    <row r="47" spans="1:5" ht="12.75">
      <c r="A47" s="1">
        <v>8</v>
      </c>
      <c r="B47" s="8">
        <v>10</v>
      </c>
      <c r="C47" s="1">
        <f t="shared" si="4"/>
        <v>25.4</v>
      </c>
      <c r="D47" s="8">
        <v>2.7</v>
      </c>
      <c r="E47" s="9">
        <f t="shared" si="5"/>
        <v>0.27</v>
      </c>
    </row>
    <row r="48" spans="1:5" ht="12.75">
      <c r="A48" s="1">
        <v>9</v>
      </c>
      <c r="B48" s="8">
        <v>17.5</v>
      </c>
      <c r="C48" s="1">
        <f t="shared" si="4"/>
        <v>44.45</v>
      </c>
      <c r="D48" s="8">
        <v>5.2</v>
      </c>
      <c r="E48" s="9">
        <f t="shared" si="5"/>
        <v>0.29714285714285715</v>
      </c>
    </row>
    <row r="49" spans="1:5" ht="12.75">
      <c r="A49" s="1">
        <v>10</v>
      </c>
      <c r="B49" s="8">
        <v>12.5</v>
      </c>
      <c r="C49" s="1">
        <f t="shared" si="4"/>
        <v>31.75</v>
      </c>
      <c r="D49" s="8">
        <v>4</v>
      </c>
      <c r="E49" s="9">
        <f t="shared" si="5"/>
        <v>0.32</v>
      </c>
    </row>
    <row r="50" spans="1:5" ht="12.75">
      <c r="A50" s="2" t="s">
        <v>8</v>
      </c>
      <c r="B50" s="10">
        <f>AVERAGE(B40:B49)</f>
        <v>7.15</v>
      </c>
      <c r="C50" s="10">
        <f>AVERAGE(C40:C49)</f>
        <v>18.161</v>
      </c>
      <c r="D50" s="10">
        <f>AVERAGE(D40:D49)</f>
        <v>2.2</v>
      </c>
      <c r="E50" s="12">
        <f>AVERAGE(E40:E49)</f>
        <v>0.25080952380952376</v>
      </c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2"/>
      <c r="B99" s="10"/>
      <c r="C99" s="10"/>
      <c r="D99" s="11"/>
      <c r="E99" s="12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M674"/>
  <sheetViews>
    <sheetView zoomScale="85" zoomScaleNormal="85" workbookViewId="0" topLeftCell="A142">
      <selection activeCell="F14" sqref="F14"/>
    </sheetView>
  </sheetViews>
  <sheetFormatPr defaultColWidth="9.140625" defaultRowHeight="12.75"/>
  <cols>
    <col min="6" max="6" width="9.140625" style="31" customWidth="1"/>
  </cols>
  <sheetData>
    <row r="4" spans="1:5" ht="12.75">
      <c r="A4" s="2" t="s">
        <v>0</v>
      </c>
      <c r="B4" s="2"/>
      <c r="C4" s="2" t="s">
        <v>31</v>
      </c>
      <c r="D4" s="2"/>
      <c r="E4" s="2"/>
    </row>
    <row r="5" spans="1:6" ht="12.75">
      <c r="A5" s="3" t="s">
        <v>2</v>
      </c>
      <c r="B5" s="4">
        <v>34413</v>
      </c>
      <c r="C5" s="2"/>
      <c r="D5" s="2" t="s">
        <v>3</v>
      </c>
      <c r="E5" s="19" t="s">
        <v>21</v>
      </c>
      <c r="F5" s="31" t="s">
        <v>32</v>
      </c>
    </row>
    <row r="6" spans="8:12" ht="12.75">
      <c r="H6" s="20"/>
      <c r="I6" s="20"/>
      <c r="J6" s="20"/>
      <c r="K6" s="20"/>
      <c r="L6" s="20"/>
    </row>
    <row r="7" spans="1:12" ht="12.75">
      <c r="A7" s="5"/>
      <c r="B7" s="6" t="s">
        <v>4</v>
      </c>
      <c r="C7" s="6" t="s">
        <v>5</v>
      </c>
      <c r="D7" s="7"/>
      <c r="E7" s="7"/>
      <c r="F7" s="32"/>
      <c r="H7" s="21"/>
      <c r="I7" s="22"/>
      <c r="J7" s="22"/>
      <c r="K7" s="22"/>
      <c r="L7" s="22"/>
    </row>
    <row r="8" spans="1:12" ht="12.75">
      <c r="A8" s="1">
        <v>1</v>
      </c>
      <c r="B8" s="8">
        <v>11</v>
      </c>
      <c r="C8" s="1">
        <f aca="true" t="shared" si="0" ref="C8:C67">B8*2.54</f>
        <v>27.94</v>
      </c>
      <c r="D8" s="8"/>
      <c r="E8" s="9"/>
      <c r="F8" s="33"/>
      <c r="H8" s="24"/>
      <c r="I8" s="24"/>
      <c r="J8" s="24"/>
      <c r="K8" s="24"/>
      <c r="L8" s="24"/>
    </row>
    <row r="9" spans="1:12" ht="12.75">
      <c r="A9" s="1">
        <v>2</v>
      </c>
      <c r="B9" s="8">
        <v>14</v>
      </c>
      <c r="C9" s="1">
        <f t="shared" si="0"/>
        <v>35.56</v>
      </c>
      <c r="D9" s="8"/>
      <c r="E9" s="9"/>
      <c r="F9" s="33"/>
      <c r="H9" s="24"/>
      <c r="I9" s="24"/>
      <c r="J9" s="24"/>
      <c r="K9" s="24"/>
      <c r="L9" s="24"/>
    </row>
    <row r="10" spans="1:12" ht="12.75">
      <c r="A10" s="1">
        <v>3</v>
      </c>
      <c r="B10" s="8">
        <v>11.5</v>
      </c>
      <c r="C10" s="1">
        <f t="shared" si="0"/>
        <v>29.21</v>
      </c>
      <c r="D10" s="8"/>
      <c r="E10" s="9"/>
      <c r="F10" s="33"/>
      <c r="H10" s="24"/>
      <c r="I10" s="24"/>
      <c r="J10" s="24"/>
      <c r="K10" s="24"/>
      <c r="L10" s="24"/>
    </row>
    <row r="11" spans="1:12" ht="12.75">
      <c r="A11" s="1">
        <v>4</v>
      </c>
      <c r="B11" s="8">
        <v>12</v>
      </c>
      <c r="C11" s="1">
        <f t="shared" si="0"/>
        <v>30.48</v>
      </c>
      <c r="D11" s="8"/>
      <c r="E11" s="9"/>
      <c r="F11" s="33"/>
      <c r="H11" s="24"/>
      <c r="I11" s="24"/>
      <c r="J11" s="24"/>
      <c r="K11" s="24"/>
      <c r="L11" s="24"/>
    </row>
    <row r="12" spans="1:12" ht="12.75">
      <c r="A12" s="1">
        <v>5</v>
      </c>
      <c r="B12" s="8">
        <v>7</v>
      </c>
      <c r="C12" s="1">
        <f t="shared" si="0"/>
        <v>17.78</v>
      </c>
      <c r="D12" s="8"/>
      <c r="E12" s="9"/>
      <c r="F12" s="33"/>
      <c r="H12" s="24"/>
      <c r="I12" s="24"/>
      <c r="J12" s="24"/>
      <c r="K12" s="24"/>
      <c r="L12" s="24"/>
    </row>
    <row r="13" spans="1:12" ht="12.75">
      <c r="A13" s="1">
        <v>6</v>
      </c>
      <c r="B13" s="8">
        <v>17</v>
      </c>
      <c r="C13" s="1">
        <f t="shared" si="0"/>
        <v>43.18</v>
      </c>
      <c r="D13" s="8"/>
      <c r="E13" s="9"/>
      <c r="F13" s="33"/>
      <c r="H13" s="24"/>
      <c r="I13" s="24"/>
      <c r="J13" s="24"/>
      <c r="K13" s="24"/>
      <c r="L13" s="24"/>
    </row>
    <row r="14" spans="1:12" ht="12.75">
      <c r="A14" s="1">
        <v>7</v>
      </c>
      <c r="B14" s="8">
        <v>14</v>
      </c>
      <c r="C14" s="1">
        <f t="shared" si="0"/>
        <v>35.56</v>
      </c>
      <c r="D14" s="8"/>
      <c r="E14" s="9"/>
      <c r="H14" s="24"/>
      <c r="I14" s="24"/>
      <c r="J14" s="24"/>
      <c r="K14" s="24"/>
      <c r="L14" s="24"/>
    </row>
    <row r="15" spans="1:12" ht="12.75">
      <c r="A15" s="1">
        <v>8</v>
      </c>
      <c r="B15" s="8">
        <v>10</v>
      </c>
      <c r="C15" s="1">
        <f t="shared" si="0"/>
        <v>25.4</v>
      </c>
      <c r="D15" s="8"/>
      <c r="E15" s="9"/>
      <c r="H15" s="24"/>
      <c r="I15" s="24"/>
      <c r="J15" s="24"/>
      <c r="K15" s="24"/>
      <c r="L15" s="24"/>
    </row>
    <row r="16" spans="1:12" ht="12.75">
      <c r="A16" s="1">
        <v>9</v>
      </c>
      <c r="B16" s="8">
        <v>11</v>
      </c>
      <c r="C16" s="1">
        <f t="shared" si="0"/>
        <v>27.94</v>
      </c>
      <c r="D16" s="8"/>
      <c r="E16" s="9"/>
      <c r="H16" s="24"/>
      <c r="I16" s="24"/>
      <c r="J16" s="24"/>
      <c r="K16" s="24"/>
      <c r="L16" s="24"/>
    </row>
    <row r="17" spans="1:12" ht="12.75">
      <c r="A17" s="1">
        <v>10</v>
      </c>
      <c r="B17" s="8">
        <v>12</v>
      </c>
      <c r="C17" s="1">
        <f t="shared" si="0"/>
        <v>30.48</v>
      </c>
      <c r="D17" s="8"/>
      <c r="E17" s="9"/>
      <c r="H17" s="24"/>
      <c r="I17" s="24"/>
      <c r="J17" s="24"/>
      <c r="K17" s="24"/>
      <c r="L17" s="24"/>
    </row>
    <row r="18" spans="1:5" ht="12.75">
      <c r="A18" s="1">
        <v>11</v>
      </c>
      <c r="B18" s="8">
        <v>12.5</v>
      </c>
      <c r="C18" s="1">
        <f t="shared" si="0"/>
        <v>31.75</v>
      </c>
      <c r="D18" s="8"/>
      <c r="E18" s="9"/>
    </row>
    <row r="19" spans="1:11" ht="12.75">
      <c r="A19" s="1">
        <v>12</v>
      </c>
      <c r="B19" s="8">
        <v>10</v>
      </c>
      <c r="C19" s="1">
        <f t="shared" si="0"/>
        <v>25.4</v>
      </c>
      <c r="D19" s="8"/>
      <c r="E19" s="9"/>
      <c r="F19" s="28"/>
      <c r="H19" s="27"/>
      <c r="I19" s="22"/>
      <c r="J19" s="22"/>
      <c r="K19" s="28"/>
    </row>
    <row r="20" spans="1:5" ht="12.75">
      <c r="A20" s="1">
        <v>13</v>
      </c>
      <c r="B20" s="8">
        <v>11</v>
      </c>
      <c r="C20" s="1">
        <f t="shared" si="0"/>
        <v>27.94</v>
      </c>
      <c r="D20" s="8"/>
      <c r="E20" s="9"/>
    </row>
    <row r="21" spans="1:5" ht="12.75">
      <c r="A21" s="1">
        <v>14</v>
      </c>
      <c r="B21" s="8">
        <v>7.5</v>
      </c>
      <c r="C21" s="1">
        <f t="shared" si="0"/>
        <v>19.05</v>
      </c>
      <c r="D21" s="8"/>
      <c r="E21" s="9"/>
    </row>
    <row r="22" spans="1:5" ht="12.75">
      <c r="A22" s="1">
        <v>15</v>
      </c>
      <c r="B22" s="8">
        <v>15</v>
      </c>
      <c r="C22" s="1">
        <f t="shared" si="0"/>
        <v>38.1</v>
      </c>
      <c r="D22" s="8"/>
      <c r="E22" s="9"/>
    </row>
    <row r="23" spans="1:12" ht="12.75">
      <c r="A23" s="1">
        <v>16</v>
      </c>
      <c r="B23" s="8">
        <v>14</v>
      </c>
      <c r="C23" s="1">
        <f t="shared" si="0"/>
        <v>35.56</v>
      </c>
      <c r="D23" s="8"/>
      <c r="E23" s="9"/>
      <c r="H23" s="20"/>
      <c r="I23" s="20"/>
      <c r="J23" s="20"/>
      <c r="K23" s="20"/>
      <c r="L23" s="20"/>
    </row>
    <row r="24" spans="1:12" ht="12.75">
      <c r="A24" s="1">
        <v>17</v>
      </c>
      <c r="B24" s="8">
        <v>19</v>
      </c>
      <c r="C24" s="1">
        <f t="shared" si="0"/>
        <v>48.26</v>
      </c>
      <c r="D24" s="8"/>
      <c r="E24" s="9"/>
      <c r="F24" s="32"/>
      <c r="H24" s="21"/>
      <c r="I24" s="22"/>
      <c r="J24" s="22"/>
      <c r="K24" s="22"/>
      <c r="L24" s="22"/>
    </row>
    <row r="25" spans="1:12" ht="12.75">
      <c r="A25" s="1">
        <v>18</v>
      </c>
      <c r="B25" s="8">
        <v>24.5</v>
      </c>
      <c r="C25" s="1">
        <f t="shared" si="0"/>
        <v>62.230000000000004</v>
      </c>
      <c r="D25" s="8"/>
      <c r="E25" s="9"/>
      <c r="F25" s="33"/>
      <c r="H25" s="24"/>
      <c r="I25" s="24"/>
      <c r="J25" s="24"/>
      <c r="K25" s="24"/>
      <c r="L25" s="24"/>
    </row>
    <row r="26" spans="1:12" ht="12.75">
      <c r="A26" s="1">
        <v>19</v>
      </c>
      <c r="B26" s="8">
        <v>23</v>
      </c>
      <c r="C26" s="1">
        <f t="shared" si="0"/>
        <v>58.42</v>
      </c>
      <c r="D26" s="8"/>
      <c r="E26" s="9"/>
      <c r="F26" s="33"/>
      <c r="H26" s="24"/>
      <c r="I26" s="24"/>
      <c r="J26" s="24"/>
      <c r="K26" s="24"/>
      <c r="L26" s="24"/>
    </row>
    <row r="27" spans="1:12" ht="12.75">
      <c r="A27" s="1">
        <v>20</v>
      </c>
      <c r="B27" s="8">
        <v>22</v>
      </c>
      <c r="C27" s="1">
        <f t="shared" si="0"/>
        <v>55.88</v>
      </c>
      <c r="D27" s="8"/>
      <c r="E27" s="9"/>
      <c r="F27" s="33"/>
      <c r="H27" s="24"/>
      <c r="I27" s="24"/>
      <c r="J27" s="24"/>
      <c r="K27" s="24"/>
      <c r="L27" s="24"/>
    </row>
    <row r="28" spans="1:12" ht="12.75">
      <c r="A28" s="1">
        <v>21</v>
      </c>
      <c r="B28" s="8">
        <v>15</v>
      </c>
      <c r="C28" s="1">
        <f t="shared" si="0"/>
        <v>38.1</v>
      </c>
      <c r="D28" s="8"/>
      <c r="E28" s="9"/>
      <c r="F28" s="33"/>
      <c r="H28" s="24"/>
      <c r="I28" s="24"/>
      <c r="J28" s="24"/>
      <c r="K28" s="24"/>
      <c r="L28" s="24"/>
    </row>
    <row r="29" spans="1:12" ht="12.75">
      <c r="A29" s="1">
        <v>22</v>
      </c>
      <c r="B29" s="8">
        <v>22</v>
      </c>
      <c r="C29" s="1">
        <f t="shared" si="0"/>
        <v>55.88</v>
      </c>
      <c r="D29" s="8"/>
      <c r="E29" s="9"/>
      <c r="F29" s="33"/>
      <c r="H29" s="24"/>
      <c r="I29" s="24"/>
      <c r="J29" s="24"/>
      <c r="K29" s="24"/>
      <c r="L29" s="24"/>
    </row>
    <row r="30" spans="1:12" ht="12.75">
      <c r="A30" s="1">
        <v>23</v>
      </c>
      <c r="B30" s="8">
        <v>24.5</v>
      </c>
      <c r="C30" s="1">
        <f t="shared" si="0"/>
        <v>62.230000000000004</v>
      </c>
      <c r="D30" s="8"/>
      <c r="E30" s="9"/>
      <c r="F30" s="33"/>
      <c r="H30" s="24"/>
      <c r="I30" s="24"/>
      <c r="J30" s="24"/>
      <c r="K30" s="24"/>
      <c r="L30" s="24"/>
    </row>
    <row r="31" spans="1:12" ht="12.75">
      <c r="A31" s="1">
        <v>24</v>
      </c>
      <c r="B31" s="8">
        <v>23</v>
      </c>
      <c r="C31" s="1">
        <f t="shared" si="0"/>
        <v>58.42</v>
      </c>
      <c r="D31" s="8"/>
      <c r="E31" s="9"/>
      <c r="H31" s="24"/>
      <c r="I31" s="24"/>
      <c r="J31" s="24"/>
      <c r="K31" s="24"/>
      <c r="L31" s="24"/>
    </row>
    <row r="32" spans="1:12" ht="12.75">
      <c r="A32" s="1">
        <v>25</v>
      </c>
      <c r="B32" s="8">
        <v>25</v>
      </c>
      <c r="C32" s="1">
        <f t="shared" si="0"/>
        <v>63.5</v>
      </c>
      <c r="D32" s="8"/>
      <c r="E32" s="9"/>
      <c r="H32" s="24"/>
      <c r="I32" s="24"/>
      <c r="J32" s="24"/>
      <c r="K32" s="24"/>
      <c r="L32" s="24"/>
    </row>
    <row r="33" spans="1:12" ht="12.75">
      <c r="A33" s="1">
        <v>26</v>
      </c>
      <c r="B33" s="8">
        <v>26</v>
      </c>
      <c r="C33" s="1">
        <f t="shared" si="0"/>
        <v>66.04</v>
      </c>
      <c r="D33" s="8"/>
      <c r="E33" s="9"/>
      <c r="H33" s="24"/>
      <c r="I33" s="24"/>
      <c r="J33" s="24"/>
      <c r="K33" s="24"/>
      <c r="L33" s="24"/>
    </row>
    <row r="34" spans="1:12" ht="12.75">
      <c r="A34" s="1">
        <v>27</v>
      </c>
      <c r="B34" s="8">
        <v>25</v>
      </c>
      <c r="C34" s="1">
        <f t="shared" si="0"/>
        <v>63.5</v>
      </c>
      <c r="D34" s="8"/>
      <c r="E34" s="9"/>
      <c r="H34" s="24"/>
      <c r="I34" s="24"/>
      <c r="J34" s="24"/>
      <c r="K34" s="24"/>
      <c r="L34" s="24"/>
    </row>
    <row r="35" spans="1:5" ht="12.75">
      <c r="A35" s="1">
        <v>28</v>
      </c>
      <c r="B35" s="8">
        <v>18</v>
      </c>
      <c r="C35" s="1">
        <f t="shared" si="0"/>
        <v>45.72</v>
      </c>
      <c r="D35" s="8"/>
      <c r="E35" s="9"/>
    </row>
    <row r="36" spans="1:11" ht="12.75">
      <c r="A36" s="1">
        <v>29</v>
      </c>
      <c r="B36" s="8">
        <v>18.5</v>
      </c>
      <c r="C36" s="1">
        <f t="shared" si="0"/>
        <v>46.99</v>
      </c>
      <c r="D36" s="8"/>
      <c r="E36" s="9"/>
      <c r="F36" s="28"/>
      <c r="H36" s="27"/>
      <c r="I36" s="22"/>
      <c r="J36" s="22"/>
      <c r="K36" s="28"/>
    </row>
    <row r="37" spans="1:5" ht="12.75">
      <c r="A37" s="1">
        <v>30</v>
      </c>
      <c r="B37" s="8">
        <v>16.5</v>
      </c>
      <c r="C37" s="1">
        <f t="shared" si="0"/>
        <v>41.910000000000004</v>
      </c>
      <c r="D37" s="8"/>
      <c r="E37" s="9"/>
    </row>
    <row r="38" spans="1:5" ht="12.75">
      <c r="A38" s="1">
        <v>31</v>
      </c>
      <c r="B38" s="8">
        <v>12</v>
      </c>
      <c r="C38" s="1">
        <f t="shared" si="0"/>
        <v>30.48</v>
      </c>
      <c r="D38" s="8"/>
      <c r="E38" s="9"/>
    </row>
    <row r="39" spans="1:5" ht="12.75">
      <c r="A39" s="1">
        <v>32</v>
      </c>
      <c r="B39" s="8">
        <v>10</v>
      </c>
      <c r="C39" s="1">
        <f t="shared" si="0"/>
        <v>25.4</v>
      </c>
      <c r="D39" s="8"/>
      <c r="E39" s="9"/>
    </row>
    <row r="40" spans="1:12" ht="12.75">
      <c r="A40" s="1">
        <v>33</v>
      </c>
      <c r="B40" s="8">
        <v>12</v>
      </c>
      <c r="C40" s="1">
        <f t="shared" si="0"/>
        <v>30.48</v>
      </c>
      <c r="D40" s="8"/>
      <c r="E40" s="9"/>
      <c r="H40" s="20"/>
      <c r="I40" s="20"/>
      <c r="J40" s="20"/>
      <c r="K40" s="20"/>
      <c r="L40" s="20"/>
    </row>
    <row r="41" spans="1:12" ht="12.75">
      <c r="A41" s="1">
        <v>34</v>
      </c>
      <c r="B41" s="8">
        <v>14</v>
      </c>
      <c r="C41" s="1">
        <f t="shared" si="0"/>
        <v>35.56</v>
      </c>
      <c r="D41" s="8"/>
      <c r="E41" s="9"/>
      <c r="F41" s="32"/>
      <c r="H41" s="21"/>
      <c r="I41" s="22"/>
      <c r="J41" s="22"/>
      <c r="K41" s="22"/>
      <c r="L41" s="22"/>
    </row>
    <row r="42" spans="1:12" ht="12.75">
      <c r="A42" s="1">
        <v>35</v>
      </c>
      <c r="B42" s="8">
        <v>16.5</v>
      </c>
      <c r="C42" s="1">
        <f t="shared" si="0"/>
        <v>41.910000000000004</v>
      </c>
      <c r="D42" s="8"/>
      <c r="E42" s="9"/>
      <c r="F42" s="33"/>
      <c r="H42" s="24"/>
      <c r="I42" s="24"/>
      <c r="J42" s="24"/>
      <c r="K42" s="24"/>
      <c r="L42" s="24"/>
    </row>
    <row r="43" spans="1:12" ht="12.75">
      <c r="A43" s="1">
        <v>36</v>
      </c>
      <c r="B43" s="8">
        <v>10</v>
      </c>
      <c r="C43" s="1">
        <f t="shared" si="0"/>
        <v>25.4</v>
      </c>
      <c r="D43" s="8"/>
      <c r="E43" s="9"/>
      <c r="F43" s="33"/>
      <c r="H43" s="24"/>
      <c r="I43" s="24"/>
      <c r="J43" s="24"/>
      <c r="K43" s="24"/>
      <c r="L43" s="24"/>
    </row>
    <row r="44" spans="1:12" ht="12.75">
      <c r="A44" s="1">
        <v>37</v>
      </c>
      <c r="B44" s="8">
        <v>17</v>
      </c>
      <c r="C44" s="1">
        <f t="shared" si="0"/>
        <v>43.18</v>
      </c>
      <c r="D44" s="8"/>
      <c r="E44" s="9"/>
      <c r="F44" s="33"/>
      <c r="H44" s="24"/>
      <c r="I44" s="24"/>
      <c r="J44" s="24"/>
      <c r="K44" s="24"/>
      <c r="L44" s="24"/>
    </row>
    <row r="45" spans="1:12" ht="12.75">
      <c r="A45" s="1">
        <v>38</v>
      </c>
      <c r="B45" s="8">
        <v>20</v>
      </c>
      <c r="C45" s="1">
        <f t="shared" si="0"/>
        <v>50.8</v>
      </c>
      <c r="D45" s="8"/>
      <c r="E45" s="9"/>
      <c r="F45" s="33"/>
      <c r="H45" s="24"/>
      <c r="I45" s="24"/>
      <c r="J45" s="24"/>
      <c r="K45" s="24"/>
      <c r="L45" s="24"/>
    </row>
    <row r="46" spans="1:12" ht="12.75">
      <c r="A46" s="1">
        <v>39</v>
      </c>
      <c r="B46" s="8">
        <v>17</v>
      </c>
      <c r="C46" s="1">
        <f t="shared" si="0"/>
        <v>43.18</v>
      </c>
      <c r="D46" s="8"/>
      <c r="E46" s="9"/>
      <c r="F46" s="33"/>
      <c r="H46" s="24"/>
      <c r="I46" s="24"/>
      <c r="J46" s="24"/>
      <c r="K46" s="24"/>
      <c r="L46" s="24"/>
    </row>
    <row r="47" spans="1:12" ht="12.75">
      <c r="A47" s="1">
        <v>40</v>
      </c>
      <c r="B47" s="8">
        <v>6</v>
      </c>
      <c r="C47" s="1">
        <f t="shared" si="0"/>
        <v>15.24</v>
      </c>
      <c r="D47" s="8"/>
      <c r="E47" s="9"/>
      <c r="F47" s="33"/>
      <c r="H47" s="24"/>
      <c r="I47" s="24"/>
      <c r="J47" s="24"/>
      <c r="K47" s="24"/>
      <c r="L47" s="24"/>
    </row>
    <row r="48" spans="1:12" ht="12.75">
      <c r="A48" s="1">
        <v>41</v>
      </c>
      <c r="B48" s="8">
        <v>11.5</v>
      </c>
      <c r="C48" s="1">
        <f t="shared" si="0"/>
        <v>29.21</v>
      </c>
      <c r="D48" s="8"/>
      <c r="E48" s="9"/>
      <c r="H48" s="24"/>
      <c r="I48" s="24"/>
      <c r="J48" s="24"/>
      <c r="K48" s="24"/>
      <c r="L48" s="24"/>
    </row>
    <row r="49" spans="1:12" ht="12.75">
      <c r="A49" s="1">
        <v>42</v>
      </c>
      <c r="B49" s="8">
        <v>13</v>
      </c>
      <c r="C49" s="1">
        <f t="shared" si="0"/>
        <v>33.02</v>
      </c>
      <c r="D49" s="8"/>
      <c r="E49" s="9"/>
      <c r="H49" s="24"/>
      <c r="I49" s="24"/>
      <c r="J49" s="24"/>
      <c r="K49" s="24"/>
      <c r="L49" s="24"/>
    </row>
    <row r="50" spans="1:12" ht="12.75">
      <c r="A50" s="1">
        <v>43</v>
      </c>
      <c r="B50" s="8">
        <v>9.5</v>
      </c>
      <c r="C50" s="1">
        <f t="shared" si="0"/>
        <v>24.13</v>
      </c>
      <c r="D50" s="8"/>
      <c r="E50" s="9"/>
      <c r="H50" s="24"/>
      <c r="I50" s="24"/>
      <c r="J50" s="24"/>
      <c r="K50" s="24"/>
      <c r="L50" s="24"/>
    </row>
    <row r="51" spans="1:12" ht="12.75">
      <c r="A51" s="1">
        <v>44</v>
      </c>
      <c r="B51" s="8">
        <v>7</v>
      </c>
      <c r="C51" s="1">
        <f t="shared" si="0"/>
        <v>17.78</v>
      </c>
      <c r="D51" s="8"/>
      <c r="E51" s="9"/>
      <c r="H51" s="24"/>
      <c r="I51" s="24"/>
      <c r="J51" s="24"/>
      <c r="K51" s="24"/>
      <c r="L51" s="24"/>
    </row>
    <row r="52" spans="1:5" ht="12.75">
      <c r="A52" s="1">
        <v>45</v>
      </c>
      <c r="B52" s="8">
        <v>16</v>
      </c>
      <c r="C52" s="1">
        <f t="shared" si="0"/>
        <v>40.64</v>
      </c>
      <c r="D52" s="8"/>
      <c r="E52" s="9"/>
    </row>
    <row r="53" spans="1:11" ht="12.75">
      <c r="A53" s="1">
        <v>46</v>
      </c>
      <c r="B53" s="8">
        <v>9</v>
      </c>
      <c r="C53" s="1">
        <f t="shared" si="0"/>
        <v>22.86</v>
      </c>
      <c r="D53" s="8"/>
      <c r="E53" s="9"/>
      <c r="F53" s="28"/>
      <c r="H53" s="27"/>
      <c r="I53" s="22"/>
      <c r="J53" s="22"/>
      <c r="K53" s="28"/>
    </row>
    <row r="54" spans="1:5" ht="12.75">
      <c r="A54" s="1">
        <v>47</v>
      </c>
      <c r="B54" s="8">
        <v>21</v>
      </c>
      <c r="C54" s="1">
        <f t="shared" si="0"/>
        <v>53.34</v>
      </c>
      <c r="D54" s="8"/>
      <c r="E54" s="9"/>
    </row>
    <row r="55" spans="1:5" ht="12.75">
      <c r="A55" s="1">
        <v>48</v>
      </c>
      <c r="B55" s="8">
        <v>8</v>
      </c>
      <c r="C55" s="1">
        <f t="shared" si="0"/>
        <v>20.32</v>
      </c>
      <c r="D55" s="8"/>
      <c r="E55" s="9"/>
    </row>
    <row r="56" spans="1:5" ht="12.75">
      <c r="A56" s="1">
        <v>49</v>
      </c>
      <c r="B56" s="8">
        <v>8.5</v>
      </c>
      <c r="C56" s="1">
        <f t="shared" si="0"/>
        <v>21.59</v>
      </c>
      <c r="D56" s="8"/>
      <c r="E56" s="9"/>
    </row>
    <row r="57" spans="1:12" ht="12.75">
      <c r="A57" s="1">
        <v>50</v>
      </c>
      <c r="B57" s="8">
        <v>12</v>
      </c>
      <c r="C57" s="1">
        <f t="shared" si="0"/>
        <v>30.48</v>
      </c>
      <c r="D57" s="8"/>
      <c r="E57" s="9"/>
      <c r="H57" s="20"/>
      <c r="I57" s="20"/>
      <c r="J57" s="20"/>
      <c r="K57" s="20"/>
      <c r="L57" s="20"/>
    </row>
    <row r="58" spans="1:12" ht="12.75">
      <c r="A58" s="1">
        <v>51</v>
      </c>
      <c r="B58" s="8">
        <v>11</v>
      </c>
      <c r="C58" s="1">
        <f t="shared" si="0"/>
        <v>27.94</v>
      </c>
      <c r="D58" s="8"/>
      <c r="E58" s="9"/>
      <c r="F58" s="32"/>
      <c r="H58" s="21"/>
      <c r="I58" s="22"/>
      <c r="J58" s="22"/>
      <c r="K58" s="22"/>
      <c r="L58" s="22"/>
    </row>
    <row r="59" spans="1:12" ht="12.75">
      <c r="A59" s="1">
        <v>52</v>
      </c>
      <c r="B59" s="8">
        <v>9.5</v>
      </c>
      <c r="C59" s="1">
        <f t="shared" si="0"/>
        <v>24.13</v>
      </c>
      <c r="D59" s="8"/>
      <c r="E59" s="9"/>
      <c r="F59" s="33"/>
      <c r="H59" s="24"/>
      <c r="I59" s="24"/>
      <c r="J59" s="24"/>
      <c r="K59" s="24"/>
      <c r="L59" s="24"/>
    </row>
    <row r="60" spans="1:12" ht="12.75">
      <c r="A60" s="1">
        <v>53</v>
      </c>
      <c r="B60" s="8">
        <v>14</v>
      </c>
      <c r="C60" s="1">
        <f t="shared" si="0"/>
        <v>35.56</v>
      </c>
      <c r="D60" s="8"/>
      <c r="E60" s="9"/>
      <c r="F60" s="33"/>
      <c r="H60" s="24"/>
      <c r="I60" s="24"/>
      <c r="J60" s="24"/>
      <c r="K60" s="24"/>
      <c r="L60" s="24"/>
    </row>
    <row r="61" spans="1:12" ht="12.75">
      <c r="A61" s="1">
        <v>54</v>
      </c>
      <c r="B61" s="8">
        <v>10</v>
      </c>
      <c r="C61" s="1">
        <f t="shared" si="0"/>
        <v>25.4</v>
      </c>
      <c r="D61" s="8"/>
      <c r="E61" s="9"/>
      <c r="F61" s="33"/>
      <c r="H61" s="24"/>
      <c r="I61" s="24"/>
      <c r="J61" s="24"/>
      <c r="K61" s="24"/>
      <c r="L61" s="24"/>
    </row>
    <row r="62" spans="1:12" ht="12.75">
      <c r="A62" s="1">
        <v>55</v>
      </c>
      <c r="B62" s="8">
        <v>8</v>
      </c>
      <c r="C62" s="1">
        <f t="shared" si="0"/>
        <v>20.32</v>
      </c>
      <c r="D62" s="8"/>
      <c r="E62" s="9"/>
      <c r="F62" s="33"/>
      <c r="H62" s="24"/>
      <c r="I62" s="24"/>
      <c r="J62" s="24"/>
      <c r="K62" s="24"/>
      <c r="L62" s="24"/>
    </row>
    <row r="63" spans="1:12" ht="12.75">
      <c r="A63" s="1">
        <v>56</v>
      </c>
      <c r="B63" s="8">
        <v>13.5</v>
      </c>
      <c r="C63" s="1">
        <f t="shared" si="0"/>
        <v>34.29</v>
      </c>
      <c r="D63" s="8"/>
      <c r="E63" s="9"/>
      <c r="F63" s="33"/>
      <c r="H63" s="24"/>
      <c r="I63" s="24"/>
      <c r="J63" s="24"/>
      <c r="K63" s="24"/>
      <c r="L63" s="24"/>
    </row>
    <row r="64" spans="1:12" ht="12.75">
      <c r="A64" s="1">
        <v>57</v>
      </c>
      <c r="B64" s="8">
        <v>10</v>
      </c>
      <c r="C64" s="1">
        <f t="shared" si="0"/>
        <v>25.4</v>
      </c>
      <c r="D64" s="8"/>
      <c r="E64" s="9"/>
      <c r="F64" s="33"/>
      <c r="H64" s="24"/>
      <c r="I64" s="24"/>
      <c r="J64" s="24"/>
      <c r="K64" s="24"/>
      <c r="L64" s="24"/>
    </row>
    <row r="65" spans="1:12" ht="12.75">
      <c r="A65" s="1">
        <v>58</v>
      </c>
      <c r="B65" s="8">
        <v>12</v>
      </c>
      <c r="C65" s="1">
        <f t="shared" si="0"/>
        <v>30.48</v>
      </c>
      <c r="D65" s="8"/>
      <c r="E65" s="9"/>
      <c r="H65" s="24"/>
      <c r="I65" s="24"/>
      <c r="J65" s="24"/>
      <c r="K65" s="24"/>
      <c r="L65" s="24"/>
    </row>
    <row r="66" spans="1:12" ht="12.75">
      <c r="A66" s="1">
        <v>59</v>
      </c>
      <c r="B66" s="8">
        <v>16.5</v>
      </c>
      <c r="C66" s="1">
        <f t="shared" si="0"/>
        <v>41.910000000000004</v>
      </c>
      <c r="D66" s="8"/>
      <c r="E66" s="9"/>
      <c r="H66" s="24"/>
      <c r="I66" s="24"/>
      <c r="J66" s="24"/>
      <c r="K66" s="24"/>
      <c r="L66" s="24"/>
    </row>
    <row r="67" spans="1:12" ht="12.75">
      <c r="A67" s="1">
        <v>60</v>
      </c>
      <c r="B67" s="8">
        <v>25</v>
      </c>
      <c r="C67" s="1">
        <f t="shared" si="0"/>
        <v>63.5</v>
      </c>
      <c r="D67" s="8"/>
      <c r="E67" s="9"/>
      <c r="H67" s="24"/>
      <c r="I67" s="24"/>
      <c r="J67" s="24"/>
      <c r="K67" s="24"/>
      <c r="L67" s="24"/>
    </row>
    <row r="68" spans="1:12" ht="12.75">
      <c r="A68" s="2" t="s">
        <v>8</v>
      </c>
      <c r="B68" s="10">
        <f>AVERAGE(B8:B67)</f>
        <v>14.516666666666667</v>
      </c>
      <c r="C68" s="10">
        <f>AVERAGE(C8:C67)</f>
        <v>36.872333333333344</v>
      </c>
      <c r="D68" s="10"/>
      <c r="E68" s="12"/>
      <c r="H68" s="24"/>
      <c r="I68" s="24"/>
      <c r="J68" s="24"/>
      <c r="K68" s="24"/>
      <c r="L68" s="24"/>
    </row>
    <row r="69" spans="1:12" ht="12.75">
      <c r="A69" s="2"/>
      <c r="B69" s="10"/>
      <c r="C69" s="10"/>
      <c r="D69" s="10"/>
      <c r="E69" s="12"/>
      <c r="H69" s="24"/>
      <c r="I69" s="24"/>
      <c r="J69" s="24"/>
      <c r="K69" s="24"/>
      <c r="L69" s="24"/>
    </row>
    <row r="71" spans="1:6" ht="12.75">
      <c r="A71" s="2" t="s">
        <v>0</v>
      </c>
      <c r="B71" s="2"/>
      <c r="C71" s="2" t="s">
        <v>40</v>
      </c>
      <c r="D71" s="2"/>
      <c r="E71" s="2"/>
      <c r="F71" s="31" t="s">
        <v>34</v>
      </c>
    </row>
    <row r="72" spans="1:6" ht="12.75">
      <c r="A72" s="3" t="s">
        <v>2</v>
      </c>
      <c r="B72" s="4">
        <v>34471</v>
      </c>
      <c r="C72" s="2"/>
      <c r="D72" s="2" t="s">
        <v>3</v>
      </c>
      <c r="E72" s="19"/>
      <c r="F72" s="31" t="s">
        <v>35</v>
      </c>
    </row>
    <row r="74" spans="1:8" ht="12.75">
      <c r="A74" s="5"/>
      <c r="B74" s="6" t="s">
        <v>4</v>
      </c>
      <c r="C74" s="6" t="s">
        <v>5</v>
      </c>
      <c r="D74" s="7" t="s">
        <v>6</v>
      </c>
      <c r="E74" s="7" t="s">
        <v>7</v>
      </c>
      <c r="H74" t="s">
        <v>36</v>
      </c>
    </row>
    <row r="75" spans="1:13" ht="12.75">
      <c r="A75" s="1">
        <v>1</v>
      </c>
      <c r="B75" s="8">
        <v>9.5</v>
      </c>
      <c r="C75" s="1">
        <v>15.24</v>
      </c>
      <c r="D75" s="8">
        <v>3.1</v>
      </c>
      <c r="E75" s="9">
        <v>0.517</v>
      </c>
      <c r="H75" s="29">
        <v>29.5</v>
      </c>
      <c r="I75" s="29">
        <v>15</v>
      </c>
      <c r="J75" s="29">
        <v>21.5</v>
      </c>
      <c r="K75" s="29">
        <v>32</v>
      </c>
      <c r="L75" s="29">
        <v>26</v>
      </c>
      <c r="M75" s="29">
        <v>17</v>
      </c>
    </row>
    <row r="76" spans="1:13" ht="12.75">
      <c r="A76" s="1">
        <v>2</v>
      </c>
      <c r="B76" s="8">
        <v>7</v>
      </c>
      <c r="C76" s="1">
        <v>13.97</v>
      </c>
      <c r="D76" s="8">
        <v>2.6</v>
      </c>
      <c r="E76" s="9">
        <v>0.509</v>
      </c>
      <c r="H76" s="29">
        <v>27</v>
      </c>
      <c r="I76" s="29">
        <v>16</v>
      </c>
      <c r="J76" s="29">
        <v>25.5</v>
      </c>
      <c r="K76" s="29">
        <v>35</v>
      </c>
      <c r="L76" s="29">
        <v>25.5</v>
      </c>
      <c r="M76" s="29">
        <v>19</v>
      </c>
    </row>
    <row r="77" spans="1:13" ht="12.75">
      <c r="A77" s="1">
        <v>3</v>
      </c>
      <c r="B77" s="8">
        <v>11.5</v>
      </c>
      <c r="C77" s="1">
        <v>8.89</v>
      </c>
      <c r="D77" s="8">
        <v>2.4</v>
      </c>
      <c r="E77" s="9">
        <v>0.457</v>
      </c>
      <c r="H77" s="29">
        <v>26.5</v>
      </c>
      <c r="I77" s="29">
        <v>21.5</v>
      </c>
      <c r="J77" s="29">
        <v>26</v>
      </c>
      <c r="K77" s="29">
        <v>32</v>
      </c>
      <c r="L77" s="29">
        <v>26</v>
      </c>
      <c r="M77" s="29">
        <v>21.5</v>
      </c>
    </row>
    <row r="78" spans="1:13" ht="12.75">
      <c r="A78" s="1">
        <v>4</v>
      </c>
      <c r="B78" s="8">
        <v>7.5</v>
      </c>
      <c r="C78" s="1">
        <v>22.86</v>
      </c>
      <c r="D78" s="8">
        <v>2.3</v>
      </c>
      <c r="E78" s="9">
        <v>0.333</v>
      </c>
      <c r="H78" s="29">
        <v>29</v>
      </c>
      <c r="I78" s="29">
        <v>15</v>
      </c>
      <c r="J78" s="29">
        <v>27</v>
      </c>
      <c r="K78" s="29">
        <v>37</v>
      </c>
      <c r="L78" s="29">
        <v>29</v>
      </c>
      <c r="M78" s="29">
        <v>13</v>
      </c>
    </row>
    <row r="79" spans="1:12" ht="12.75">
      <c r="A79" s="1">
        <v>5</v>
      </c>
      <c r="B79" s="8">
        <v>10</v>
      </c>
      <c r="C79" s="1">
        <v>11.43</v>
      </c>
      <c r="D79" s="8">
        <v>2.2</v>
      </c>
      <c r="E79" s="9">
        <v>0.422</v>
      </c>
      <c r="H79" s="29">
        <v>27</v>
      </c>
      <c r="I79" s="29">
        <v>14.5</v>
      </c>
      <c r="J79" s="29">
        <v>24.5</v>
      </c>
      <c r="K79" s="29">
        <v>36.5</v>
      </c>
      <c r="L79" s="29">
        <v>28</v>
      </c>
    </row>
    <row r="80" spans="1:12" ht="12.75">
      <c r="A80" s="1">
        <v>6</v>
      </c>
      <c r="B80" s="8">
        <v>14</v>
      </c>
      <c r="C80" s="1">
        <v>10.16</v>
      </c>
      <c r="D80" s="8">
        <v>2.9</v>
      </c>
      <c r="E80" s="9">
        <v>0.45</v>
      </c>
      <c r="H80" s="29">
        <v>26</v>
      </c>
      <c r="I80" s="29">
        <v>18</v>
      </c>
      <c r="J80" s="29">
        <v>25</v>
      </c>
      <c r="K80" s="29">
        <v>34</v>
      </c>
      <c r="L80" s="29">
        <v>29</v>
      </c>
    </row>
    <row r="81" spans="1:12" ht="12.75">
      <c r="A81" s="1">
        <v>7</v>
      </c>
      <c r="B81" s="8">
        <v>6</v>
      </c>
      <c r="C81" s="1">
        <v>12.7</v>
      </c>
      <c r="D81" s="8">
        <v>1.3</v>
      </c>
      <c r="E81" s="9">
        <v>0.3</v>
      </c>
      <c r="H81" s="29">
        <v>28</v>
      </c>
      <c r="I81" s="29">
        <v>20</v>
      </c>
      <c r="J81" s="29">
        <v>25</v>
      </c>
      <c r="K81" s="29">
        <v>35</v>
      </c>
      <c r="L81" s="29">
        <v>25</v>
      </c>
    </row>
    <row r="82" spans="1:12" ht="12.75">
      <c r="A82" s="1">
        <v>8</v>
      </c>
      <c r="B82" s="8">
        <v>7</v>
      </c>
      <c r="C82" s="1">
        <v>13.97</v>
      </c>
      <c r="D82" s="8">
        <v>2.1</v>
      </c>
      <c r="E82" s="9">
        <v>0.4</v>
      </c>
      <c r="H82" s="29">
        <v>27.5</v>
      </c>
      <c r="I82" s="29">
        <v>23</v>
      </c>
      <c r="J82" s="29">
        <v>29</v>
      </c>
      <c r="K82" s="29">
        <v>34</v>
      </c>
      <c r="L82" s="29">
        <v>25</v>
      </c>
    </row>
    <row r="83" spans="1:12" ht="12.75">
      <c r="A83" s="1">
        <v>9</v>
      </c>
      <c r="B83" s="8">
        <v>10.5</v>
      </c>
      <c r="C83" s="1">
        <v>8.89</v>
      </c>
      <c r="D83" s="8">
        <v>2.3</v>
      </c>
      <c r="E83" s="9">
        <v>0.457</v>
      </c>
      <c r="H83" s="29">
        <v>20</v>
      </c>
      <c r="I83" s="29">
        <v>22</v>
      </c>
      <c r="J83" s="29">
        <v>30</v>
      </c>
      <c r="K83" s="29">
        <v>35.5</v>
      </c>
      <c r="L83" s="29">
        <v>22.5</v>
      </c>
    </row>
    <row r="84" spans="1:12" ht="12.75">
      <c r="A84" s="1">
        <v>10</v>
      </c>
      <c r="B84" s="8">
        <v>9.5</v>
      </c>
      <c r="C84" s="1">
        <v>11.43</v>
      </c>
      <c r="D84" s="8">
        <v>1.9</v>
      </c>
      <c r="E84" s="9">
        <v>0.444</v>
      </c>
      <c r="H84" s="29">
        <v>15</v>
      </c>
      <c r="I84" s="29">
        <v>20</v>
      </c>
      <c r="J84" s="29">
        <v>33.5</v>
      </c>
      <c r="K84" s="29">
        <v>27</v>
      </c>
      <c r="L84" s="29">
        <v>21.5</v>
      </c>
    </row>
    <row r="85" spans="1:5" ht="12.75">
      <c r="A85" s="2" t="s">
        <v>8</v>
      </c>
      <c r="B85" s="10">
        <f>AVERAGE(B75:B84)</f>
        <v>9.25</v>
      </c>
      <c r="C85" s="10">
        <f>AVERAGE(C75:C84)</f>
        <v>12.953999999999999</v>
      </c>
      <c r="D85" s="10">
        <f>AVERAGE(D75:D84)</f>
        <v>2.3099999999999996</v>
      </c>
      <c r="E85" s="12">
        <f>AVERAGE(E75:E84)</f>
        <v>0.42889999999999995</v>
      </c>
    </row>
    <row r="86" spans="4:12" ht="12.75">
      <c r="D86" t="s">
        <v>37</v>
      </c>
      <c r="F86" s="28">
        <f>SUM(E85*K86)</f>
        <v>10.909150925925925</v>
      </c>
      <c r="H86" t="s">
        <v>38</v>
      </c>
      <c r="K86" s="10">
        <f>AVERAGE(H75:M84)</f>
        <v>25.435185185185187</v>
      </c>
      <c r="L86" t="s">
        <v>39</v>
      </c>
    </row>
    <row r="88" spans="1:6" ht="12.75">
      <c r="A88" s="2" t="s">
        <v>0</v>
      </c>
      <c r="B88" s="2"/>
      <c r="C88" s="2" t="s">
        <v>41</v>
      </c>
      <c r="D88" s="2"/>
      <c r="E88" s="2"/>
      <c r="F88" s="31" t="s">
        <v>34</v>
      </c>
    </row>
    <row r="89" spans="1:6" ht="12.75">
      <c r="A89" s="3" t="s">
        <v>2</v>
      </c>
      <c r="B89" s="4">
        <v>34471</v>
      </c>
      <c r="C89" s="2"/>
      <c r="D89" s="2" t="s">
        <v>3</v>
      </c>
      <c r="E89" s="19"/>
      <c r="F89" s="31" t="s">
        <v>35</v>
      </c>
    </row>
    <row r="91" spans="1:8" ht="12.75">
      <c r="A91" s="5"/>
      <c r="B91" s="6" t="s">
        <v>4</v>
      </c>
      <c r="C91" s="6" t="s">
        <v>5</v>
      </c>
      <c r="D91" s="7" t="s">
        <v>6</v>
      </c>
      <c r="E91" s="7" t="s">
        <v>7</v>
      </c>
      <c r="H91" t="s">
        <v>36</v>
      </c>
    </row>
    <row r="92" spans="1:13" ht="12.75">
      <c r="A92" s="1">
        <v>1</v>
      </c>
      <c r="B92" s="8">
        <v>8.5</v>
      </c>
      <c r="C92" s="1">
        <v>15.24</v>
      </c>
      <c r="D92" s="8">
        <v>1.7</v>
      </c>
      <c r="E92" s="9">
        <v>0.517</v>
      </c>
      <c r="H92" s="29">
        <v>28.5</v>
      </c>
      <c r="I92" s="29">
        <v>15</v>
      </c>
      <c r="J92" s="29">
        <v>24.5</v>
      </c>
      <c r="K92" s="29">
        <v>16</v>
      </c>
      <c r="L92" s="29">
        <v>21.5</v>
      </c>
      <c r="M92" s="29">
        <v>28</v>
      </c>
    </row>
    <row r="93" spans="1:13" ht="12.75">
      <c r="A93" s="1">
        <v>2</v>
      </c>
      <c r="B93" s="8">
        <v>7</v>
      </c>
      <c r="C93" s="1">
        <v>13.97</v>
      </c>
      <c r="D93" s="8">
        <v>1.8</v>
      </c>
      <c r="E93" s="9">
        <v>0.509</v>
      </c>
      <c r="H93" s="29">
        <v>22</v>
      </c>
      <c r="I93" s="29">
        <v>18</v>
      </c>
      <c r="J93" s="29">
        <v>18</v>
      </c>
      <c r="K93" s="29">
        <v>29</v>
      </c>
      <c r="L93" s="29">
        <v>18.5</v>
      </c>
      <c r="M93" s="29">
        <v>26</v>
      </c>
    </row>
    <row r="94" spans="1:13" ht="12.75">
      <c r="A94" s="1">
        <v>3</v>
      </c>
      <c r="B94" s="8">
        <v>10</v>
      </c>
      <c r="C94" s="1">
        <v>8.89</v>
      </c>
      <c r="D94" s="8">
        <v>2.1</v>
      </c>
      <c r="E94" s="9">
        <v>0.457</v>
      </c>
      <c r="H94" s="29">
        <v>20</v>
      </c>
      <c r="I94" s="29">
        <v>23</v>
      </c>
      <c r="J94" s="29">
        <v>19.5</v>
      </c>
      <c r="K94" s="29">
        <v>18.5</v>
      </c>
      <c r="L94" s="29">
        <v>22</v>
      </c>
      <c r="M94" s="29">
        <v>21.5</v>
      </c>
    </row>
    <row r="95" spans="1:13" ht="12.75">
      <c r="A95" s="1">
        <v>4</v>
      </c>
      <c r="B95" s="8">
        <v>9</v>
      </c>
      <c r="C95" s="1">
        <v>22.86</v>
      </c>
      <c r="D95" s="8">
        <v>2</v>
      </c>
      <c r="E95" s="9">
        <v>0.333</v>
      </c>
      <c r="H95" s="29">
        <v>23</v>
      </c>
      <c r="I95" s="29">
        <v>27</v>
      </c>
      <c r="J95" s="29">
        <v>27</v>
      </c>
      <c r="K95" s="29">
        <v>26</v>
      </c>
      <c r="L95" s="29">
        <v>21</v>
      </c>
      <c r="M95" s="29">
        <v>23.5</v>
      </c>
    </row>
    <row r="96" spans="1:13" ht="12.75">
      <c r="A96" s="1">
        <v>5</v>
      </c>
      <c r="B96" s="8">
        <v>8</v>
      </c>
      <c r="C96" s="1">
        <v>11.43</v>
      </c>
      <c r="D96" s="8">
        <v>2</v>
      </c>
      <c r="E96" s="9">
        <v>0.422</v>
      </c>
      <c r="H96" s="29">
        <v>23</v>
      </c>
      <c r="I96" s="29">
        <v>27</v>
      </c>
      <c r="J96" s="29">
        <v>27</v>
      </c>
      <c r="K96" s="29">
        <v>24.5</v>
      </c>
      <c r="L96" s="29">
        <v>23</v>
      </c>
      <c r="M96" s="29">
        <v>17</v>
      </c>
    </row>
    <row r="97" spans="1:12" ht="12.75">
      <c r="A97" s="1">
        <v>6</v>
      </c>
      <c r="B97" s="8">
        <v>9</v>
      </c>
      <c r="C97" s="1">
        <v>10.16</v>
      </c>
      <c r="D97" s="8">
        <v>2.6</v>
      </c>
      <c r="E97" s="9">
        <v>0.45</v>
      </c>
      <c r="H97" s="29">
        <v>21.5</v>
      </c>
      <c r="I97" s="29">
        <v>24.5</v>
      </c>
      <c r="J97" s="29">
        <v>14</v>
      </c>
      <c r="K97" s="29">
        <v>22</v>
      </c>
      <c r="L97" s="29">
        <v>29.5</v>
      </c>
    </row>
    <row r="98" spans="1:12" ht="12.75">
      <c r="A98" s="1">
        <v>7</v>
      </c>
      <c r="B98" s="8">
        <v>11.5</v>
      </c>
      <c r="C98" s="1">
        <v>12.7</v>
      </c>
      <c r="D98" s="8">
        <v>2.3</v>
      </c>
      <c r="E98" s="9">
        <v>0.3</v>
      </c>
      <c r="H98" s="29">
        <v>19</v>
      </c>
      <c r="I98" s="29">
        <v>27</v>
      </c>
      <c r="J98" s="29">
        <v>12.5</v>
      </c>
      <c r="K98" s="29">
        <v>26</v>
      </c>
      <c r="L98" s="29">
        <v>27.5</v>
      </c>
    </row>
    <row r="99" spans="1:12" ht="12.75">
      <c r="A99" s="1">
        <v>8</v>
      </c>
      <c r="B99" s="8">
        <v>8</v>
      </c>
      <c r="C99" s="1">
        <v>13.97</v>
      </c>
      <c r="D99" s="8">
        <v>1.9</v>
      </c>
      <c r="E99" s="9">
        <v>0.4</v>
      </c>
      <c r="H99" s="29">
        <v>28.5</v>
      </c>
      <c r="I99" s="29">
        <v>30</v>
      </c>
      <c r="J99" s="29">
        <v>14</v>
      </c>
      <c r="K99" s="29">
        <v>18.5</v>
      </c>
      <c r="L99" s="29">
        <v>32</v>
      </c>
    </row>
    <row r="100" spans="1:12" ht="12.75">
      <c r="A100" s="1">
        <v>9</v>
      </c>
      <c r="B100" s="8">
        <v>10.5</v>
      </c>
      <c r="C100" s="1">
        <v>8.89</v>
      </c>
      <c r="D100" s="8">
        <v>2.1</v>
      </c>
      <c r="E100" s="9">
        <v>0.457</v>
      </c>
      <c r="H100" s="29">
        <v>25</v>
      </c>
      <c r="I100" s="29">
        <v>27.5</v>
      </c>
      <c r="J100" s="29">
        <v>20</v>
      </c>
      <c r="K100" s="29">
        <v>15</v>
      </c>
      <c r="L100" s="29">
        <v>33</v>
      </c>
    </row>
    <row r="101" spans="1:12" ht="12.75">
      <c r="A101" s="1">
        <v>10</v>
      </c>
      <c r="B101" s="8">
        <v>9</v>
      </c>
      <c r="C101" s="1">
        <v>11.43</v>
      </c>
      <c r="D101" s="8">
        <v>1.8</v>
      </c>
      <c r="E101" s="9">
        <v>0.444</v>
      </c>
      <c r="H101" s="29">
        <v>22.5</v>
      </c>
      <c r="I101" s="29">
        <v>27</v>
      </c>
      <c r="J101" s="29">
        <v>22</v>
      </c>
      <c r="K101" s="29">
        <v>21</v>
      </c>
      <c r="L101" s="29">
        <v>25</v>
      </c>
    </row>
    <row r="102" spans="1:5" ht="12.75">
      <c r="A102" s="2" t="s">
        <v>8</v>
      </c>
      <c r="B102" s="10">
        <f>AVERAGE(B92:B101)</f>
        <v>9.05</v>
      </c>
      <c r="C102" s="10">
        <f>AVERAGE(C92:C101)</f>
        <v>12.953999999999999</v>
      </c>
      <c r="D102" s="10">
        <f>AVERAGE(D92:D101)</f>
        <v>2.0300000000000002</v>
      </c>
      <c r="E102" s="12">
        <f>AVERAGE(E92:E101)</f>
        <v>0.42889999999999995</v>
      </c>
    </row>
    <row r="103" spans="4:12" ht="12.75">
      <c r="D103" t="s">
        <v>37</v>
      </c>
      <c r="F103" s="28">
        <f>SUM(E102*K103)</f>
        <v>9.849103636363635</v>
      </c>
      <c r="H103" t="s">
        <v>38</v>
      </c>
      <c r="K103" s="10">
        <f>AVERAGE(H92:M101)</f>
        <v>22.963636363636365</v>
      </c>
      <c r="L103" t="s">
        <v>39</v>
      </c>
    </row>
    <row r="105" spans="1:6" ht="12.75">
      <c r="A105" s="2" t="s">
        <v>0</v>
      </c>
      <c r="B105" s="2"/>
      <c r="C105" s="2" t="s">
        <v>42</v>
      </c>
      <c r="D105" s="2"/>
      <c r="E105" s="2"/>
      <c r="F105" s="31" t="s">
        <v>34</v>
      </c>
    </row>
    <row r="106" spans="1:6" ht="12.75">
      <c r="A106" s="3" t="s">
        <v>2</v>
      </c>
      <c r="B106" s="4">
        <v>34471</v>
      </c>
      <c r="C106" s="2"/>
      <c r="D106" s="2" t="s">
        <v>3</v>
      </c>
      <c r="E106" s="19"/>
      <c r="F106" s="31" t="s">
        <v>35</v>
      </c>
    </row>
    <row r="108" spans="1:8" ht="12.75">
      <c r="A108" s="5"/>
      <c r="B108" s="6" t="s">
        <v>4</v>
      </c>
      <c r="C108" s="6" t="s">
        <v>5</v>
      </c>
      <c r="D108" s="7" t="s">
        <v>6</v>
      </c>
      <c r="E108" s="7" t="s">
        <v>7</v>
      </c>
      <c r="H108" t="s">
        <v>36</v>
      </c>
    </row>
    <row r="109" spans="1:13" ht="12.75">
      <c r="A109" s="1">
        <v>1</v>
      </c>
      <c r="B109" s="8">
        <v>10</v>
      </c>
      <c r="C109" s="1">
        <v>15.24</v>
      </c>
      <c r="D109" s="8">
        <v>2.1</v>
      </c>
      <c r="E109" s="9">
        <v>0.517</v>
      </c>
      <c r="H109" s="29">
        <v>35</v>
      </c>
      <c r="I109" s="29">
        <v>29.5</v>
      </c>
      <c r="J109" s="29">
        <v>33</v>
      </c>
      <c r="K109" s="29">
        <v>19.5</v>
      </c>
      <c r="L109" s="29">
        <v>28</v>
      </c>
      <c r="M109" s="29">
        <v>29</v>
      </c>
    </row>
    <row r="110" spans="1:13" ht="12.75">
      <c r="A110" s="1">
        <v>2</v>
      </c>
      <c r="B110" s="8">
        <v>11</v>
      </c>
      <c r="C110" s="1">
        <v>13.97</v>
      </c>
      <c r="D110" s="8">
        <v>2.7</v>
      </c>
      <c r="E110" s="9">
        <v>0.509</v>
      </c>
      <c r="H110" s="29">
        <v>35</v>
      </c>
      <c r="I110" s="29">
        <v>30</v>
      </c>
      <c r="J110" s="29">
        <v>36.5</v>
      </c>
      <c r="K110" s="29">
        <v>25</v>
      </c>
      <c r="L110" s="29">
        <v>34</v>
      </c>
      <c r="M110" s="29">
        <v>30</v>
      </c>
    </row>
    <row r="111" spans="1:13" ht="12.75">
      <c r="A111" s="1">
        <v>3</v>
      </c>
      <c r="B111" s="8">
        <v>11.5</v>
      </c>
      <c r="C111" s="1">
        <v>8.89</v>
      </c>
      <c r="D111" s="8">
        <v>2.8</v>
      </c>
      <c r="E111" s="9">
        <v>0.457</v>
      </c>
      <c r="H111" s="29">
        <v>36</v>
      </c>
      <c r="I111" s="29">
        <v>30</v>
      </c>
      <c r="J111" s="29">
        <v>33.5</v>
      </c>
      <c r="K111" s="29">
        <v>25</v>
      </c>
      <c r="L111" s="29">
        <v>34</v>
      </c>
      <c r="M111" s="29">
        <v>36</v>
      </c>
    </row>
    <row r="112" spans="1:13" ht="12.75">
      <c r="A112" s="1">
        <v>4</v>
      </c>
      <c r="B112" s="8">
        <v>12.5</v>
      </c>
      <c r="C112" s="1">
        <v>22.86</v>
      </c>
      <c r="D112" s="8">
        <v>3.2</v>
      </c>
      <c r="E112" s="9">
        <v>0.333</v>
      </c>
      <c r="H112" s="29">
        <v>33</v>
      </c>
      <c r="I112" s="29">
        <v>31</v>
      </c>
      <c r="J112" s="29">
        <v>31.5</v>
      </c>
      <c r="K112" s="29">
        <v>30</v>
      </c>
      <c r="L112" s="29">
        <v>32.5</v>
      </c>
      <c r="M112" s="29">
        <v>28</v>
      </c>
    </row>
    <row r="113" spans="1:13" ht="12.75">
      <c r="A113" s="1">
        <v>5</v>
      </c>
      <c r="B113" s="8">
        <v>8</v>
      </c>
      <c r="C113" s="1">
        <v>11.43</v>
      </c>
      <c r="D113" s="8">
        <v>2.7</v>
      </c>
      <c r="E113" s="9">
        <v>0.422</v>
      </c>
      <c r="H113" s="29">
        <v>30</v>
      </c>
      <c r="I113" s="29">
        <v>30.5</v>
      </c>
      <c r="J113" s="29">
        <v>35</v>
      </c>
      <c r="K113" s="29">
        <v>23</v>
      </c>
      <c r="L113" s="29">
        <v>26</v>
      </c>
      <c r="M113" s="29"/>
    </row>
    <row r="114" spans="1:12" ht="12.75">
      <c r="A114" s="1">
        <v>6</v>
      </c>
      <c r="B114" s="8">
        <v>13</v>
      </c>
      <c r="C114" s="1">
        <v>10.16</v>
      </c>
      <c r="D114" s="8">
        <v>3.4</v>
      </c>
      <c r="E114" s="9">
        <v>0.45</v>
      </c>
      <c r="H114" s="29">
        <v>31.5</v>
      </c>
      <c r="I114" s="29">
        <v>31</v>
      </c>
      <c r="J114" s="29">
        <v>26</v>
      </c>
      <c r="K114" s="29">
        <v>24.5</v>
      </c>
      <c r="L114" s="29">
        <v>26.5</v>
      </c>
    </row>
    <row r="115" spans="1:12" ht="12.75">
      <c r="A115" s="1">
        <v>7</v>
      </c>
      <c r="B115" s="8">
        <v>12</v>
      </c>
      <c r="C115" s="1">
        <v>12.7</v>
      </c>
      <c r="D115" s="8">
        <v>3.2</v>
      </c>
      <c r="E115" s="9">
        <v>0.3</v>
      </c>
      <c r="H115" s="29">
        <v>27</v>
      </c>
      <c r="I115" s="29">
        <v>31.5</v>
      </c>
      <c r="J115" s="29">
        <v>29.5</v>
      </c>
      <c r="K115" s="29">
        <v>31</v>
      </c>
      <c r="L115" s="29">
        <v>30.5</v>
      </c>
    </row>
    <row r="116" spans="1:12" ht="12.75">
      <c r="A116" s="1">
        <v>8</v>
      </c>
      <c r="B116" s="8">
        <v>11</v>
      </c>
      <c r="C116" s="1">
        <v>13.97</v>
      </c>
      <c r="D116" s="8">
        <v>2.8</v>
      </c>
      <c r="E116" s="9">
        <v>0.4</v>
      </c>
      <c r="H116" s="29">
        <v>30</v>
      </c>
      <c r="I116" s="29">
        <v>33.5</v>
      </c>
      <c r="J116" s="29">
        <v>32</v>
      </c>
      <c r="K116" s="29">
        <v>26</v>
      </c>
      <c r="L116" s="29">
        <v>30</v>
      </c>
    </row>
    <row r="117" spans="1:12" ht="12.75">
      <c r="A117" s="1">
        <v>9</v>
      </c>
      <c r="B117" s="8">
        <v>13.5</v>
      </c>
      <c r="C117" s="1">
        <v>8.89</v>
      </c>
      <c r="D117" s="8">
        <v>3.6</v>
      </c>
      <c r="E117" s="9">
        <v>0.457</v>
      </c>
      <c r="H117" s="29">
        <v>30</v>
      </c>
      <c r="I117" s="29">
        <v>31</v>
      </c>
      <c r="J117" s="29">
        <v>27</v>
      </c>
      <c r="K117" s="29">
        <v>31</v>
      </c>
      <c r="L117" s="29">
        <v>28.5</v>
      </c>
    </row>
    <row r="118" spans="1:12" ht="12.75">
      <c r="A118" s="1">
        <v>10</v>
      </c>
      <c r="B118" s="8">
        <v>11.5</v>
      </c>
      <c r="C118" s="1">
        <v>11.43</v>
      </c>
      <c r="D118" s="8">
        <v>2.9</v>
      </c>
      <c r="E118" s="9">
        <v>0.444</v>
      </c>
      <c r="H118" s="29">
        <v>32.5</v>
      </c>
      <c r="I118" s="29">
        <v>30</v>
      </c>
      <c r="J118" s="29">
        <v>24</v>
      </c>
      <c r="K118" s="29">
        <v>31</v>
      </c>
      <c r="L118" s="29">
        <v>32.5</v>
      </c>
    </row>
    <row r="119" spans="1:5" ht="12.75">
      <c r="A119" s="2" t="s">
        <v>8</v>
      </c>
      <c r="B119" s="10">
        <f>AVERAGE(B109:B118)</f>
        <v>11.4</v>
      </c>
      <c r="C119" s="10">
        <f>AVERAGE(C109:C118)</f>
        <v>12.953999999999999</v>
      </c>
      <c r="D119" s="10">
        <f>AVERAGE(D109:D118)</f>
        <v>2.94</v>
      </c>
      <c r="E119" s="12">
        <f>AVERAGE(E109:E118)</f>
        <v>0.42889999999999995</v>
      </c>
    </row>
    <row r="120" spans="4:12" ht="12.75">
      <c r="D120" t="s">
        <v>37</v>
      </c>
      <c r="F120" s="28">
        <f>SUM(E119*K120)</f>
        <v>12.926569444444443</v>
      </c>
      <c r="H120" t="s">
        <v>38</v>
      </c>
      <c r="K120" s="10">
        <f>AVERAGE(H109:M118)</f>
        <v>30.13888888888889</v>
      </c>
      <c r="L120" t="s">
        <v>39</v>
      </c>
    </row>
    <row r="121" spans="3:11" ht="12.75">
      <c r="C121" s="2" t="s">
        <v>50</v>
      </c>
      <c r="F121" s="10">
        <f>AVERAGE(F120,F103,F86)</f>
        <v>11.228274668911334</v>
      </c>
      <c r="K121" s="10"/>
    </row>
    <row r="122" spans="6:11" ht="12.75">
      <c r="F122" s="28"/>
      <c r="K122" s="10"/>
    </row>
    <row r="124" spans="1:6" ht="12.75">
      <c r="A124" s="2" t="s">
        <v>0</v>
      </c>
      <c r="B124" s="2"/>
      <c r="C124" s="2" t="s">
        <v>40</v>
      </c>
      <c r="D124" s="2"/>
      <c r="E124" s="2"/>
      <c r="F124" s="31" t="s">
        <v>34</v>
      </c>
    </row>
    <row r="125" spans="1:6" ht="12.75">
      <c r="A125" s="3" t="s">
        <v>2</v>
      </c>
      <c r="B125" s="4">
        <v>34475</v>
      </c>
      <c r="C125" s="2"/>
      <c r="D125" s="2" t="s">
        <v>3</v>
      </c>
      <c r="E125" s="19"/>
      <c r="F125" s="31" t="s">
        <v>35</v>
      </c>
    </row>
    <row r="127" spans="1:8" ht="12.75">
      <c r="A127" s="5"/>
      <c r="B127" s="6" t="s">
        <v>4</v>
      </c>
      <c r="C127" s="6" t="s">
        <v>5</v>
      </c>
      <c r="D127" s="7" t="s">
        <v>6</v>
      </c>
      <c r="E127" s="7" t="s">
        <v>7</v>
      </c>
      <c r="H127" t="s">
        <v>36</v>
      </c>
    </row>
    <row r="128" spans="1:13" ht="12.75">
      <c r="A128" s="1">
        <v>1</v>
      </c>
      <c r="B128" s="8">
        <v>6</v>
      </c>
      <c r="C128" s="1">
        <v>15.24</v>
      </c>
      <c r="D128" s="8">
        <v>1.85</v>
      </c>
      <c r="E128" s="9">
        <v>0.517</v>
      </c>
      <c r="H128" s="29">
        <v>13</v>
      </c>
      <c r="I128" s="29">
        <v>9</v>
      </c>
      <c r="J128" s="29">
        <v>25</v>
      </c>
      <c r="K128" s="29">
        <v>14</v>
      </c>
      <c r="L128" s="29">
        <v>18.5</v>
      </c>
      <c r="M128" s="29"/>
    </row>
    <row r="129" spans="1:13" ht="12.75">
      <c r="A129" s="1">
        <v>2</v>
      </c>
      <c r="B129" s="8">
        <v>9</v>
      </c>
      <c r="C129" s="1">
        <v>13.97</v>
      </c>
      <c r="D129" s="8">
        <v>2.3</v>
      </c>
      <c r="E129" s="9">
        <v>0.509</v>
      </c>
      <c r="H129" s="29">
        <v>13.5</v>
      </c>
      <c r="I129" s="29">
        <v>14.5</v>
      </c>
      <c r="J129" s="29">
        <v>23.5</v>
      </c>
      <c r="K129" s="29">
        <v>13.5</v>
      </c>
      <c r="L129" s="29">
        <v>22</v>
      </c>
      <c r="M129" s="29"/>
    </row>
    <row r="130" spans="1:13" ht="12.75">
      <c r="A130" s="1">
        <v>3</v>
      </c>
      <c r="B130" s="8">
        <v>9</v>
      </c>
      <c r="C130" s="1">
        <v>8.89</v>
      </c>
      <c r="D130" s="8">
        <v>2.9</v>
      </c>
      <c r="E130" s="9">
        <v>0.457</v>
      </c>
      <c r="H130" s="29">
        <v>15</v>
      </c>
      <c r="I130" s="29">
        <v>15.5</v>
      </c>
      <c r="J130" s="29">
        <v>20.5</v>
      </c>
      <c r="K130" s="29">
        <v>16</v>
      </c>
      <c r="L130" s="29">
        <v>19</v>
      </c>
      <c r="M130" s="29"/>
    </row>
    <row r="131" spans="1:13" ht="12.75">
      <c r="A131" s="1">
        <v>4</v>
      </c>
      <c r="B131" s="8">
        <v>10</v>
      </c>
      <c r="C131" s="1">
        <v>22.86</v>
      </c>
      <c r="D131" s="8">
        <v>2.45</v>
      </c>
      <c r="E131" s="9">
        <v>0.333</v>
      </c>
      <c r="H131" s="29">
        <v>16</v>
      </c>
      <c r="I131" s="29">
        <v>17.5</v>
      </c>
      <c r="J131" s="29">
        <v>21</v>
      </c>
      <c r="K131" s="29">
        <v>20.5</v>
      </c>
      <c r="L131" s="29">
        <v>17</v>
      </c>
      <c r="M131" s="29"/>
    </row>
    <row r="132" spans="1:13" ht="12.75">
      <c r="A132" s="1">
        <v>5</v>
      </c>
      <c r="B132" s="8">
        <v>9</v>
      </c>
      <c r="C132" s="1">
        <v>11.43</v>
      </c>
      <c r="D132" s="8">
        <v>2.5</v>
      </c>
      <c r="E132" s="9">
        <v>0.422</v>
      </c>
      <c r="H132" s="29">
        <v>14</v>
      </c>
      <c r="I132" s="29">
        <v>16.5</v>
      </c>
      <c r="J132" s="29">
        <v>22</v>
      </c>
      <c r="K132" s="29">
        <v>18</v>
      </c>
      <c r="L132" s="29">
        <v>22</v>
      </c>
      <c r="M132" s="29"/>
    </row>
    <row r="133" spans="1:12" ht="12.75">
      <c r="A133" s="1">
        <v>6</v>
      </c>
      <c r="B133" s="8">
        <v>7</v>
      </c>
      <c r="C133" s="1">
        <v>10.16</v>
      </c>
      <c r="D133" s="8">
        <v>2.55</v>
      </c>
      <c r="E133" s="9">
        <v>0.45</v>
      </c>
      <c r="H133" s="29">
        <v>15.5</v>
      </c>
      <c r="I133" s="29">
        <v>21.5</v>
      </c>
      <c r="J133" s="29">
        <v>25.5</v>
      </c>
      <c r="K133" s="29">
        <v>19</v>
      </c>
      <c r="L133" s="29">
        <v>17.5</v>
      </c>
    </row>
    <row r="134" spans="1:12" ht="12.75">
      <c r="A134" s="1">
        <v>7</v>
      </c>
      <c r="B134" s="8">
        <v>8</v>
      </c>
      <c r="C134" s="1">
        <v>12.7</v>
      </c>
      <c r="D134" s="8">
        <v>1.6</v>
      </c>
      <c r="E134" s="9">
        <v>0.3</v>
      </c>
      <c r="H134" s="29">
        <v>14</v>
      </c>
      <c r="I134" s="29">
        <v>19</v>
      </c>
      <c r="J134" s="29">
        <v>25</v>
      </c>
      <c r="K134" s="29">
        <v>20</v>
      </c>
      <c r="L134" s="29">
        <v>24</v>
      </c>
    </row>
    <row r="135" spans="1:12" ht="12.75">
      <c r="A135" s="1">
        <v>8</v>
      </c>
      <c r="B135" s="8">
        <v>3</v>
      </c>
      <c r="C135" s="1">
        <v>13.97</v>
      </c>
      <c r="D135" s="8">
        <v>1.2</v>
      </c>
      <c r="E135" s="9">
        <v>0.4</v>
      </c>
      <c r="H135" s="29">
        <v>12</v>
      </c>
      <c r="I135" s="29">
        <v>21.5</v>
      </c>
      <c r="J135" s="29">
        <v>27</v>
      </c>
      <c r="K135" s="29">
        <v>16.5</v>
      </c>
      <c r="L135" s="29">
        <v>24.5</v>
      </c>
    </row>
    <row r="136" spans="1:12" ht="12.75">
      <c r="A136" s="1">
        <v>9</v>
      </c>
      <c r="B136" s="8">
        <v>6</v>
      </c>
      <c r="C136" s="1">
        <v>8.89</v>
      </c>
      <c r="D136" s="8">
        <v>2.35</v>
      </c>
      <c r="E136" s="9">
        <v>0.457</v>
      </c>
      <c r="H136" s="29">
        <v>19</v>
      </c>
      <c r="I136" s="29">
        <v>22</v>
      </c>
      <c r="J136" s="29">
        <v>24</v>
      </c>
      <c r="K136" s="29">
        <v>20</v>
      </c>
      <c r="L136" s="29">
        <v>21.5</v>
      </c>
    </row>
    <row r="137" spans="1:12" ht="12.75">
      <c r="A137" s="1">
        <v>10</v>
      </c>
      <c r="B137" s="8">
        <v>7</v>
      </c>
      <c r="C137" s="1">
        <v>11.43</v>
      </c>
      <c r="D137" s="8">
        <v>1.65</v>
      </c>
      <c r="E137" s="9">
        <v>0.444</v>
      </c>
      <c r="H137" s="29">
        <v>12</v>
      </c>
      <c r="I137" s="29">
        <v>22</v>
      </c>
      <c r="J137" s="29">
        <v>17</v>
      </c>
      <c r="K137" s="29">
        <v>19.5</v>
      </c>
      <c r="L137" s="29">
        <v>21</v>
      </c>
    </row>
    <row r="138" spans="1:5" ht="12.75">
      <c r="A138" s="2" t="s">
        <v>8</v>
      </c>
      <c r="B138" s="10">
        <f>AVERAGE(B128:B137)</f>
        <v>7.4</v>
      </c>
      <c r="C138" s="10">
        <f>AVERAGE(C128:C137)</f>
        <v>12.953999999999999</v>
      </c>
      <c r="D138" s="10">
        <f>AVERAGE(D128:D137)</f>
        <v>2.1350000000000002</v>
      </c>
      <c r="E138" s="12">
        <f>AVERAGE(E128:E137)</f>
        <v>0.42889999999999995</v>
      </c>
    </row>
    <row r="139" spans="4:12" ht="12.75">
      <c r="D139" t="s">
        <v>37</v>
      </c>
      <c r="F139" s="28">
        <f>SUM(E138*K139)</f>
        <v>8.041875</v>
      </c>
      <c r="H139" t="s">
        <v>38</v>
      </c>
      <c r="K139" s="10">
        <f>AVERAGE(H128:L137)</f>
        <v>18.75</v>
      </c>
      <c r="L139" t="s">
        <v>39</v>
      </c>
    </row>
    <row r="141" spans="1:6" ht="12.75">
      <c r="A141" s="2" t="s">
        <v>0</v>
      </c>
      <c r="B141" s="2"/>
      <c r="C141" s="2" t="s">
        <v>42</v>
      </c>
      <c r="D141" s="2"/>
      <c r="E141" s="2"/>
      <c r="F141" s="31" t="s">
        <v>34</v>
      </c>
    </row>
    <row r="142" spans="1:6" ht="12.75">
      <c r="A142" s="3" t="s">
        <v>2</v>
      </c>
      <c r="B142" s="4">
        <v>34475</v>
      </c>
      <c r="C142" s="2"/>
      <c r="D142" s="2" t="s">
        <v>3</v>
      </c>
      <c r="E142" s="19"/>
      <c r="F142" s="31" t="s">
        <v>35</v>
      </c>
    </row>
    <row r="144" spans="1:8" ht="12.75">
      <c r="A144" s="5"/>
      <c r="B144" s="6" t="s">
        <v>4</v>
      </c>
      <c r="C144" s="6" t="s">
        <v>5</v>
      </c>
      <c r="D144" s="7" t="s">
        <v>6</v>
      </c>
      <c r="E144" s="7" t="s">
        <v>7</v>
      </c>
      <c r="H144" t="s">
        <v>36</v>
      </c>
    </row>
    <row r="145" spans="1:12" ht="12.75">
      <c r="A145" s="1">
        <v>1</v>
      </c>
      <c r="B145" s="8">
        <v>7</v>
      </c>
      <c r="C145" s="1">
        <v>15.24</v>
      </c>
      <c r="D145" s="8">
        <v>2.5</v>
      </c>
      <c r="E145" s="9">
        <v>0.517</v>
      </c>
      <c r="H145" s="29">
        <v>26.5</v>
      </c>
      <c r="I145" s="29">
        <v>25</v>
      </c>
      <c r="J145" s="29">
        <v>20</v>
      </c>
      <c r="K145" s="29">
        <v>17</v>
      </c>
      <c r="L145" s="29">
        <v>19</v>
      </c>
    </row>
    <row r="146" spans="1:12" ht="12.75">
      <c r="A146" s="1">
        <v>2</v>
      </c>
      <c r="B146" s="8">
        <v>10</v>
      </c>
      <c r="C146" s="1">
        <v>13.97</v>
      </c>
      <c r="D146" s="8">
        <v>3</v>
      </c>
      <c r="E146" s="9">
        <v>0.509</v>
      </c>
      <c r="H146" s="29">
        <v>27</v>
      </c>
      <c r="I146" s="29">
        <v>21</v>
      </c>
      <c r="J146" s="29">
        <v>22</v>
      </c>
      <c r="K146" s="29">
        <v>19</v>
      </c>
      <c r="L146" s="29">
        <v>23.5</v>
      </c>
    </row>
    <row r="147" spans="1:12" ht="12.75">
      <c r="A147" s="1">
        <v>3</v>
      </c>
      <c r="B147" s="8">
        <v>10</v>
      </c>
      <c r="C147" s="1">
        <v>8.89</v>
      </c>
      <c r="D147" s="8">
        <v>2.4</v>
      </c>
      <c r="E147" s="9">
        <v>0.457</v>
      </c>
      <c r="H147" s="29">
        <v>20</v>
      </c>
      <c r="I147" s="29">
        <v>27</v>
      </c>
      <c r="J147" s="29">
        <v>23</v>
      </c>
      <c r="K147" s="29">
        <v>25.5</v>
      </c>
      <c r="L147" s="29">
        <v>24</v>
      </c>
    </row>
    <row r="148" spans="1:12" ht="12.75">
      <c r="A148" s="1">
        <v>4</v>
      </c>
      <c r="B148" s="8">
        <v>10</v>
      </c>
      <c r="C148" s="1">
        <v>22.86</v>
      </c>
      <c r="D148" s="8">
        <v>2.35</v>
      </c>
      <c r="E148" s="9">
        <v>0.333</v>
      </c>
      <c r="H148" s="29">
        <v>26.5</v>
      </c>
      <c r="I148" s="29">
        <v>25</v>
      </c>
      <c r="J148" s="29">
        <v>23.5</v>
      </c>
      <c r="K148" s="29">
        <v>22.5</v>
      </c>
      <c r="L148" s="29">
        <v>22</v>
      </c>
    </row>
    <row r="149" spans="1:12" ht="12.75">
      <c r="A149" s="1">
        <v>5</v>
      </c>
      <c r="B149" s="8">
        <v>11</v>
      </c>
      <c r="C149" s="1">
        <v>11.43</v>
      </c>
      <c r="D149" s="8">
        <v>3.45</v>
      </c>
      <c r="E149" s="9">
        <v>0.422</v>
      </c>
      <c r="H149" s="29">
        <v>23</v>
      </c>
      <c r="I149" s="29">
        <v>28</v>
      </c>
      <c r="J149" s="29">
        <v>20</v>
      </c>
      <c r="K149" s="29">
        <v>19</v>
      </c>
      <c r="L149" s="29">
        <v>21.5</v>
      </c>
    </row>
    <row r="150" spans="1:12" ht="12.75">
      <c r="A150" s="1">
        <v>6</v>
      </c>
      <c r="B150" s="8">
        <v>6</v>
      </c>
      <c r="C150" s="1">
        <v>10.16</v>
      </c>
      <c r="D150" s="8">
        <v>1.7</v>
      </c>
      <c r="E150" s="9">
        <v>0.45</v>
      </c>
      <c r="H150" s="29">
        <v>25</v>
      </c>
      <c r="I150" s="29">
        <v>31</v>
      </c>
      <c r="J150" s="29">
        <v>16</v>
      </c>
      <c r="K150" s="29">
        <v>22.5</v>
      </c>
      <c r="L150" s="29">
        <v>24.5</v>
      </c>
    </row>
    <row r="151" spans="1:12" ht="12.75">
      <c r="A151" s="1">
        <v>7</v>
      </c>
      <c r="B151" s="8">
        <v>9.5</v>
      </c>
      <c r="C151" s="1">
        <v>12.7</v>
      </c>
      <c r="D151" s="8">
        <v>2.8</v>
      </c>
      <c r="E151" s="9">
        <v>0.3</v>
      </c>
      <c r="H151" s="29">
        <v>30</v>
      </c>
      <c r="I151" s="29">
        <v>30.5</v>
      </c>
      <c r="J151" s="29">
        <v>18.5</v>
      </c>
      <c r="K151" s="29">
        <v>20.5</v>
      </c>
      <c r="L151" s="29">
        <v>21</v>
      </c>
    </row>
    <row r="152" spans="1:12" ht="12.75">
      <c r="A152" s="1">
        <v>8</v>
      </c>
      <c r="B152" s="8">
        <v>8.5</v>
      </c>
      <c r="C152" s="1">
        <v>13.97</v>
      </c>
      <c r="D152" s="8">
        <v>2.75</v>
      </c>
      <c r="E152" s="9">
        <v>0.4</v>
      </c>
      <c r="H152" s="29">
        <v>27</v>
      </c>
      <c r="I152" s="29">
        <v>32</v>
      </c>
      <c r="J152" s="29">
        <v>26</v>
      </c>
      <c r="K152" s="29">
        <v>22.5</v>
      </c>
      <c r="L152" s="29">
        <v>23</v>
      </c>
    </row>
    <row r="153" spans="1:12" ht="12.75">
      <c r="A153" s="1">
        <v>9</v>
      </c>
      <c r="B153" s="8">
        <v>6.5</v>
      </c>
      <c r="C153" s="1">
        <v>8.89</v>
      </c>
      <c r="D153" s="8">
        <v>2.65</v>
      </c>
      <c r="E153" s="9">
        <v>0.457</v>
      </c>
      <c r="H153" s="29">
        <v>28.5</v>
      </c>
      <c r="I153" s="29">
        <v>32</v>
      </c>
      <c r="J153" s="29">
        <v>22</v>
      </c>
      <c r="K153" s="29">
        <v>22</v>
      </c>
      <c r="L153" s="29">
        <v>28</v>
      </c>
    </row>
    <row r="154" spans="1:12" ht="12.75">
      <c r="A154" s="1">
        <v>10</v>
      </c>
      <c r="B154" s="8">
        <v>10</v>
      </c>
      <c r="C154" s="1">
        <v>11.43</v>
      </c>
      <c r="D154" s="8">
        <v>3.3</v>
      </c>
      <c r="E154" s="9">
        <v>0.444</v>
      </c>
      <c r="H154" s="29">
        <v>27</v>
      </c>
      <c r="I154" s="29">
        <v>29.5</v>
      </c>
      <c r="J154" s="29">
        <v>21.5</v>
      </c>
      <c r="K154" s="29">
        <v>20</v>
      </c>
      <c r="L154" s="29">
        <v>29</v>
      </c>
    </row>
    <row r="155" spans="1:5" ht="12.75">
      <c r="A155" s="2" t="s">
        <v>8</v>
      </c>
      <c r="B155" s="10">
        <f>AVERAGE(B145:B154)</f>
        <v>8.85</v>
      </c>
      <c r="C155" s="10">
        <f>AVERAGE(C145:C154)</f>
        <v>12.953999999999999</v>
      </c>
      <c r="D155" s="10">
        <f>AVERAGE(D145:D154)</f>
        <v>2.69</v>
      </c>
      <c r="E155" s="12">
        <f>AVERAGE(E145:E154)</f>
        <v>0.42889999999999995</v>
      </c>
    </row>
    <row r="156" spans="4:12" ht="12.75">
      <c r="D156" t="s">
        <v>37</v>
      </c>
      <c r="F156" s="28">
        <f>SUM(E155*K156)</f>
        <v>10.293599999999998</v>
      </c>
      <c r="H156" t="s">
        <v>38</v>
      </c>
      <c r="K156" s="10">
        <f>AVERAGE(H145:L154)</f>
        <v>24</v>
      </c>
      <c r="L156" t="s">
        <v>39</v>
      </c>
    </row>
    <row r="158" spans="1:6" ht="12.75">
      <c r="A158" s="2" t="s">
        <v>0</v>
      </c>
      <c r="B158" s="2"/>
      <c r="C158" s="2" t="s">
        <v>41</v>
      </c>
      <c r="D158" s="2"/>
      <c r="E158" s="2"/>
      <c r="F158" s="31" t="s">
        <v>34</v>
      </c>
    </row>
    <row r="159" spans="1:6" ht="12.75">
      <c r="A159" s="3" t="s">
        <v>2</v>
      </c>
      <c r="B159" s="4">
        <v>34475</v>
      </c>
      <c r="C159" s="2"/>
      <c r="D159" s="2" t="s">
        <v>3</v>
      </c>
      <c r="E159" s="19"/>
      <c r="F159" s="31" t="s">
        <v>35</v>
      </c>
    </row>
    <row r="161" spans="1:8" ht="12.75">
      <c r="A161" s="5"/>
      <c r="B161" s="6" t="s">
        <v>4</v>
      </c>
      <c r="C161" s="6" t="s">
        <v>5</v>
      </c>
      <c r="D161" s="7" t="s">
        <v>6</v>
      </c>
      <c r="E161" s="7" t="s">
        <v>7</v>
      </c>
      <c r="H161" t="s">
        <v>36</v>
      </c>
    </row>
    <row r="162" spans="1:12" ht="12.75">
      <c r="A162" s="1">
        <v>1</v>
      </c>
      <c r="B162" s="8">
        <v>9</v>
      </c>
      <c r="C162" s="1">
        <v>15.24</v>
      </c>
      <c r="D162" s="8">
        <v>1.9</v>
      </c>
      <c r="E162" s="9">
        <v>0.517</v>
      </c>
      <c r="H162" s="29">
        <v>10</v>
      </c>
      <c r="I162" s="29">
        <v>16</v>
      </c>
      <c r="J162" s="29">
        <v>15</v>
      </c>
      <c r="K162" s="29">
        <v>37</v>
      </c>
      <c r="L162" s="29">
        <v>20</v>
      </c>
    </row>
    <row r="163" spans="1:12" ht="12.75">
      <c r="A163" s="1">
        <v>2</v>
      </c>
      <c r="B163" s="8">
        <v>5</v>
      </c>
      <c r="C163" s="1">
        <v>13.97</v>
      </c>
      <c r="D163" s="8">
        <v>1.5</v>
      </c>
      <c r="E163" s="9">
        <v>0.509</v>
      </c>
      <c r="H163" s="29">
        <v>17</v>
      </c>
      <c r="I163" s="29">
        <v>19.5</v>
      </c>
      <c r="J163" s="29">
        <v>16</v>
      </c>
      <c r="K163" s="29">
        <v>24</v>
      </c>
      <c r="L163" s="29">
        <v>22</v>
      </c>
    </row>
    <row r="164" spans="1:12" ht="12.75">
      <c r="A164" s="1">
        <v>3</v>
      </c>
      <c r="B164" s="8">
        <v>8</v>
      </c>
      <c r="C164" s="1">
        <v>8.89</v>
      </c>
      <c r="D164" s="8">
        <v>1.85</v>
      </c>
      <c r="E164" s="9">
        <v>0.457</v>
      </c>
      <c r="H164" s="29">
        <v>15.5</v>
      </c>
      <c r="I164" s="29">
        <v>17</v>
      </c>
      <c r="J164" s="29">
        <v>28.5</v>
      </c>
      <c r="K164" s="29">
        <v>9</v>
      </c>
      <c r="L164" s="29">
        <v>20</v>
      </c>
    </row>
    <row r="165" spans="1:12" ht="12.75">
      <c r="A165" s="1">
        <v>4</v>
      </c>
      <c r="B165" s="8">
        <v>9</v>
      </c>
      <c r="C165" s="1">
        <v>22.86</v>
      </c>
      <c r="D165" s="8">
        <v>2.6</v>
      </c>
      <c r="E165" s="9">
        <v>0.333</v>
      </c>
      <c r="H165" s="29">
        <v>18</v>
      </c>
      <c r="I165" s="29">
        <v>20</v>
      </c>
      <c r="J165" s="29">
        <v>23.5</v>
      </c>
      <c r="K165" s="29">
        <v>24</v>
      </c>
      <c r="L165" s="29">
        <v>10</v>
      </c>
    </row>
    <row r="166" spans="1:12" ht="12.75">
      <c r="A166" s="1">
        <v>5</v>
      </c>
      <c r="B166" s="8">
        <v>5</v>
      </c>
      <c r="C166" s="1">
        <v>11.43</v>
      </c>
      <c r="D166" s="8">
        <v>1.6</v>
      </c>
      <c r="E166" s="9">
        <v>0.422</v>
      </c>
      <c r="H166" s="29">
        <v>18.5</v>
      </c>
      <c r="I166" s="29">
        <v>21.5</v>
      </c>
      <c r="J166" s="29">
        <v>20.5</v>
      </c>
      <c r="K166" s="29">
        <v>6</v>
      </c>
      <c r="L166" s="29">
        <v>11</v>
      </c>
    </row>
    <row r="167" spans="1:12" ht="12.75">
      <c r="A167" s="1">
        <v>6</v>
      </c>
      <c r="B167" s="8">
        <v>8</v>
      </c>
      <c r="C167" s="1">
        <v>10.16</v>
      </c>
      <c r="D167" s="8">
        <v>2.1</v>
      </c>
      <c r="E167" s="9">
        <v>0.45</v>
      </c>
      <c r="H167" s="29">
        <v>19</v>
      </c>
      <c r="I167" s="29">
        <v>23.5</v>
      </c>
      <c r="J167" s="29">
        <v>27</v>
      </c>
      <c r="K167" s="29">
        <v>15</v>
      </c>
      <c r="L167" s="29">
        <v>19</v>
      </c>
    </row>
    <row r="168" spans="1:12" ht="12.75">
      <c r="A168" s="1">
        <v>7</v>
      </c>
      <c r="B168" s="8">
        <v>5</v>
      </c>
      <c r="C168" s="1">
        <v>12.7</v>
      </c>
      <c r="D168" s="8">
        <v>1.6</v>
      </c>
      <c r="E168" s="9">
        <v>0.3</v>
      </c>
      <c r="H168" s="29">
        <v>20</v>
      </c>
      <c r="I168" s="29">
        <v>20</v>
      </c>
      <c r="J168" s="29">
        <v>27.5</v>
      </c>
      <c r="K168" s="29">
        <v>14</v>
      </c>
      <c r="L168" s="29">
        <v>19</v>
      </c>
    </row>
    <row r="169" spans="1:12" ht="12.75">
      <c r="A169" s="1">
        <v>8</v>
      </c>
      <c r="B169" s="8">
        <v>7</v>
      </c>
      <c r="C169" s="1">
        <v>13.97</v>
      </c>
      <c r="D169" s="8">
        <v>2.4</v>
      </c>
      <c r="E169" s="9">
        <v>0.4</v>
      </c>
      <c r="H169" s="29">
        <v>13</v>
      </c>
      <c r="I169" s="29">
        <v>16</v>
      </c>
      <c r="J169" s="29">
        <v>26</v>
      </c>
      <c r="K169" s="29">
        <v>17.5</v>
      </c>
      <c r="L169" s="29">
        <v>19.5</v>
      </c>
    </row>
    <row r="170" spans="1:12" ht="12.75">
      <c r="A170" s="1">
        <v>9</v>
      </c>
      <c r="B170" s="8">
        <v>7</v>
      </c>
      <c r="C170" s="1">
        <v>8.89</v>
      </c>
      <c r="D170" s="8">
        <v>2.15</v>
      </c>
      <c r="E170" s="9">
        <v>0.457</v>
      </c>
      <c r="H170" s="29">
        <v>17</v>
      </c>
      <c r="I170" s="29">
        <v>23</v>
      </c>
      <c r="J170" s="29">
        <v>26.5</v>
      </c>
      <c r="K170" s="29">
        <v>17</v>
      </c>
      <c r="L170" s="29">
        <v>19</v>
      </c>
    </row>
    <row r="171" spans="1:12" ht="12.75">
      <c r="A171" s="1">
        <v>10</v>
      </c>
      <c r="B171" s="8">
        <v>6</v>
      </c>
      <c r="C171" s="1">
        <v>11.43</v>
      </c>
      <c r="D171" s="8">
        <v>1.3</v>
      </c>
      <c r="E171" s="9">
        <v>0.444</v>
      </c>
      <c r="H171" s="29">
        <v>15</v>
      </c>
      <c r="I171" s="29">
        <v>21.5</v>
      </c>
      <c r="J171" s="29">
        <v>24</v>
      </c>
      <c r="K171" s="29">
        <v>25</v>
      </c>
      <c r="L171" s="29">
        <v>23</v>
      </c>
    </row>
    <row r="172" spans="1:5" ht="12.75">
      <c r="A172" s="2" t="s">
        <v>8</v>
      </c>
      <c r="B172" s="10">
        <f>AVERAGE(B162:B171)</f>
        <v>6.9</v>
      </c>
      <c r="C172" s="10">
        <f>AVERAGE(C162:C171)</f>
        <v>12.953999999999999</v>
      </c>
      <c r="D172" s="10">
        <f>AVERAGE(D162:D171)</f>
        <v>1.9</v>
      </c>
      <c r="E172" s="12">
        <f>AVERAGE(E162:E171)</f>
        <v>0.42889999999999995</v>
      </c>
    </row>
    <row r="173" spans="4:12" ht="12.75">
      <c r="D173" t="s">
        <v>37</v>
      </c>
      <c r="F173" s="28">
        <f>SUM(E172*K173)</f>
        <v>8.290636999999998</v>
      </c>
      <c r="H173" t="s">
        <v>38</v>
      </c>
      <c r="K173" s="10">
        <f>AVERAGE(H162:L171)</f>
        <v>19.33</v>
      </c>
      <c r="L173" t="s">
        <v>39</v>
      </c>
    </row>
    <row r="174" spans="3:6" ht="12.75">
      <c r="C174" s="2" t="s">
        <v>49</v>
      </c>
      <c r="F174" s="10">
        <f>AVERAGE(F173,F156,F139)</f>
        <v>8.875370666666663</v>
      </c>
    </row>
    <row r="175" spans="4:11" ht="12.75">
      <c r="D175" s="26"/>
      <c r="E175" s="25"/>
      <c r="F175" s="28"/>
      <c r="H175" s="27"/>
      <c r="I175" s="22"/>
      <c r="J175" s="22"/>
      <c r="K175" s="28"/>
    </row>
    <row r="177" spans="1:3" ht="12.75">
      <c r="A177" s="2"/>
      <c r="B177" s="2"/>
      <c r="C177" s="2"/>
    </row>
    <row r="178" spans="1:5" ht="12.75">
      <c r="A178" s="3"/>
      <c r="B178" s="4"/>
      <c r="C178" s="2"/>
      <c r="D178" s="2"/>
      <c r="E178" s="19"/>
    </row>
    <row r="179" spans="8:12" ht="12.75">
      <c r="H179" s="20"/>
      <c r="I179" s="20"/>
      <c r="J179" s="20"/>
      <c r="K179" s="20"/>
      <c r="L179" s="20"/>
    </row>
    <row r="180" spans="1:12" ht="12.75">
      <c r="A180" s="5"/>
      <c r="B180" s="6"/>
      <c r="C180" s="6"/>
      <c r="D180" s="7"/>
      <c r="E180" s="7"/>
      <c r="F180" s="32"/>
      <c r="H180" s="21"/>
      <c r="I180" s="22"/>
      <c r="J180" s="22"/>
      <c r="K180" s="22"/>
      <c r="L180" s="22"/>
    </row>
    <row r="181" spans="1:12" ht="12.75">
      <c r="A181" s="1"/>
      <c r="B181" s="8"/>
      <c r="C181" s="1"/>
      <c r="D181" s="8"/>
      <c r="E181" s="9"/>
      <c r="F181" s="33"/>
      <c r="H181" s="24"/>
      <c r="I181" s="24"/>
      <c r="J181" s="24"/>
      <c r="K181" s="24"/>
      <c r="L181" s="24"/>
    </row>
    <row r="182" spans="1:12" ht="12.75">
      <c r="A182" s="1"/>
      <c r="B182" s="8"/>
      <c r="C182" s="1"/>
      <c r="D182" s="8"/>
      <c r="E182" s="9"/>
      <c r="F182" s="33"/>
      <c r="H182" s="24"/>
      <c r="I182" s="24"/>
      <c r="J182" s="24"/>
      <c r="K182" s="24"/>
      <c r="L182" s="24"/>
    </row>
    <row r="183" spans="1:12" ht="12.75">
      <c r="A183" s="1"/>
      <c r="B183" s="8"/>
      <c r="C183" s="1"/>
      <c r="D183" s="8"/>
      <c r="E183" s="9"/>
      <c r="F183" s="33"/>
      <c r="H183" s="24"/>
      <c r="I183" s="24"/>
      <c r="J183" s="24"/>
      <c r="K183" s="24"/>
      <c r="L183" s="24"/>
    </row>
    <row r="184" spans="1:12" ht="12.75">
      <c r="A184" s="1"/>
      <c r="B184" s="8"/>
      <c r="C184" s="1"/>
      <c r="D184" s="8"/>
      <c r="E184" s="9"/>
      <c r="F184" s="33"/>
      <c r="H184" s="24"/>
      <c r="I184" s="24"/>
      <c r="J184" s="24"/>
      <c r="K184" s="24"/>
      <c r="L184" s="24"/>
    </row>
    <row r="185" spans="1:12" ht="12.75">
      <c r="A185" s="1"/>
      <c r="B185" s="8"/>
      <c r="C185" s="1"/>
      <c r="D185" s="8"/>
      <c r="E185" s="9"/>
      <c r="F185" s="33"/>
      <c r="H185" s="24"/>
      <c r="I185" s="24"/>
      <c r="J185" s="24"/>
      <c r="K185" s="24"/>
      <c r="L185" s="24"/>
    </row>
    <row r="186" spans="1:12" ht="12.75">
      <c r="A186" s="2"/>
      <c r="B186" s="10"/>
      <c r="C186" s="10"/>
      <c r="D186" s="10"/>
      <c r="E186" s="12"/>
      <c r="F186" s="33"/>
      <c r="H186" s="24"/>
      <c r="I186" s="24"/>
      <c r="J186" s="24"/>
      <c r="K186" s="24"/>
      <c r="L186" s="24"/>
    </row>
    <row r="187" spans="8:12" ht="12.75">
      <c r="H187" s="24"/>
      <c r="I187" s="24"/>
      <c r="J187" s="24"/>
      <c r="K187" s="24"/>
      <c r="L187" s="24"/>
    </row>
    <row r="188" spans="8:12" ht="12.75">
      <c r="H188" s="24"/>
      <c r="I188" s="24"/>
      <c r="J188" s="24"/>
      <c r="K188" s="24"/>
      <c r="L188" s="24"/>
    </row>
    <row r="189" spans="8:12" ht="12.75">
      <c r="H189" s="24"/>
      <c r="I189" s="24"/>
      <c r="J189" s="24"/>
      <c r="K189" s="24"/>
      <c r="L189" s="24"/>
    </row>
    <row r="190" spans="8:12" ht="12.75">
      <c r="H190" s="24"/>
      <c r="I190" s="24"/>
      <c r="J190" s="24"/>
      <c r="K190" s="24"/>
      <c r="L190" s="24"/>
    </row>
    <row r="192" spans="4:11" ht="12.75">
      <c r="D192" s="26"/>
      <c r="E192" s="25"/>
      <c r="F192" s="28"/>
      <c r="H192" s="27"/>
      <c r="I192" s="22"/>
      <c r="J192" s="22"/>
      <c r="K192" s="28"/>
    </row>
    <row r="194" spans="1:3" ht="12.75">
      <c r="A194" s="2"/>
      <c r="B194" s="2"/>
      <c r="C194" s="2"/>
    </row>
    <row r="195" spans="1:5" ht="12.75">
      <c r="A195" s="3"/>
      <c r="B195" s="4"/>
      <c r="C195" s="2"/>
      <c r="D195" s="2"/>
      <c r="E195" s="19"/>
    </row>
    <row r="196" spans="8:12" ht="12.75">
      <c r="H196" s="20"/>
      <c r="I196" s="20"/>
      <c r="J196" s="20"/>
      <c r="K196" s="20"/>
      <c r="L196" s="20"/>
    </row>
    <row r="197" spans="1:12" ht="12.75">
      <c r="A197" s="5"/>
      <c r="B197" s="6"/>
      <c r="C197" s="6"/>
      <c r="D197" s="7"/>
      <c r="E197" s="7"/>
      <c r="F197" s="32"/>
      <c r="H197" s="21"/>
      <c r="I197" s="22"/>
      <c r="J197" s="22"/>
      <c r="K197" s="22"/>
      <c r="L197" s="22"/>
    </row>
    <row r="198" spans="1:12" ht="12.75">
      <c r="A198" s="1"/>
      <c r="B198" s="8"/>
      <c r="C198" s="1"/>
      <c r="D198" s="8"/>
      <c r="E198" s="9"/>
      <c r="F198" s="33"/>
      <c r="H198" s="24"/>
      <c r="I198" s="24"/>
      <c r="J198" s="24"/>
      <c r="K198" s="24"/>
      <c r="L198" s="24"/>
    </row>
    <row r="199" spans="1:12" ht="12.75">
      <c r="A199" s="1"/>
      <c r="B199" s="8"/>
      <c r="C199" s="1"/>
      <c r="D199" s="8"/>
      <c r="E199" s="9"/>
      <c r="F199" s="33"/>
      <c r="H199" s="24"/>
      <c r="I199" s="24"/>
      <c r="J199" s="24"/>
      <c r="K199" s="24"/>
      <c r="L199" s="24"/>
    </row>
    <row r="200" spans="1:12" ht="12.75">
      <c r="A200" s="1"/>
      <c r="B200" s="8"/>
      <c r="C200" s="1"/>
      <c r="D200" s="8"/>
      <c r="E200" s="9"/>
      <c r="F200" s="33"/>
      <c r="H200" s="24"/>
      <c r="I200" s="24"/>
      <c r="J200" s="24"/>
      <c r="K200" s="24"/>
      <c r="L200" s="24"/>
    </row>
    <row r="201" spans="1:12" ht="12.75">
      <c r="A201" s="1"/>
      <c r="B201" s="8"/>
      <c r="C201" s="1"/>
      <c r="D201" s="8"/>
      <c r="E201" s="9"/>
      <c r="F201" s="33"/>
      <c r="H201" s="24"/>
      <c r="I201" s="24"/>
      <c r="J201" s="24"/>
      <c r="K201" s="24"/>
      <c r="L201" s="24"/>
    </row>
    <row r="202" spans="1:12" ht="12.75">
      <c r="A202" s="1"/>
      <c r="B202" s="8"/>
      <c r="C202" s="1"/>
      <c r="D202" s="8"/>
      <c r="E202" s="9"/>
      <c r="F202" s="33"/>
      <c r="H202" s="24"/>
      <c r="I202" s="24"/>
      <c r="J202" s="24"/>
      <c r="K202" s="24"/>
      <c r="L202" s="24"/>
    </row>
    <row r="203" spans="1:12" ht="12.75">
      <c r="A203" s="2"/>
      <c r="B203" s="10"/>
      <c r="C203" s="10"/>
      <c r="D203" s="10"/>
      <c r="E203" s="12"/>
      <c r="F203" s="33"/>
      <c r="H203" s="24"/>
      <c r="I203" s="24"/>
      <c r="J203" s="24"/>
      <c r="K203" s="24"/>
      <c r="L203" s="24"/>
    </row>
    <row r="204" spans="8:12" ht="12.75">
      <c r="H204" s="24"/>
      <c r="I204" s="24"/>
      <c r="J204" s="24"/>
      <c r="K204" s="24"/>
      <c r="L204" s="24"/>
    </row>
    <row r="205" spans="8:12" ht="12.75">
      <c r="H205" s="24"/>
      <c r="I205" s="24"/>
      <c r="J205" s="24"/>
      <c r="K205" s="24"/>
      <c r="L205" s="24"/>
    </row>
    <row r="206" spans="8:12" ht="12.75">
      <c r="H206" s="24"/>
      <c r="I206" s="24"/>
      <c r="J206" s="24"/>
      <c r="K206" s="24"/>
      <c r="L206" s="24"/>
    </row>
    <row r="207" spans="8:12" ht="12.75">
      <c r="H207" s="24"/>
      <c r="I207" s="24"/>
      <c r="J207" s="24"/>
      <c r="K207" s="24"/>
      <c r="L207" s="24"/>
    </row>
    <row r="209" spans="4:11" ht="12.75">
      <c r="D209" s="26"/>
      <c r="E209" s="25"/>
      <c r="F209" s="28"/>
      <c r="H209" s="27"/>
      <c r="I209" s="22"/>
      <c r="J209" s="22"/>
      <c r="K209" s="28"/>
    </row>
    <row r="211" spans="1:3" ht="12.75">
      <c r="A211" s="2"/>
      <c r="B211" s="2"/>
      <c r="C211" s="2"/>
    </row>
    <row r="212" spans="1:5" ht="12.75">
      <c r="A212" s="3"/>
      <c r="B212" s="4"/>
      <c r="C212" s="2"/>
      <c r="D212" s="2"/>
      <c r="E212" s="19"/>
    </row>
    <row r="213" spans="8:12" ht="12.75">
      <c r="H213" s="20"/>
      <c r="I213" s="20"/>
      <c r="J213" s="20"/>
      <c r="K213" s="20"/>
      <c r="L213" s="20"/>
    </row>
    <row r="214" spans="1:12" ht="12.75">
      <c r="A214" s="5"/>
      <c r="B214" s="6"/>
      <c r="C214" s="6"/>
      <c r="D214" s="7"/>
      <c r="E214" s="7"/>
      <c r="F214" s="32"/>
      <c r="H214" s="21"/>
      <c r="I214" s="22"/>
      <c r="J214" s="22"/>
      <c r="K214" s="22"/>
      <c r="L214" s="22"/>
    </row>
    <row r="215" spans="1:12" ht="12.75">
      <c r="A215" s="1"/>
      <c r="B215" s="8"/>
      <c r="C215" s="1"/>
      <c r="D215" s="8"/>
      <c r="E215" s="9"/>
      <c r="F215" s="33"/>
      <c r="H215" s="24"/>
      <c r="I215" s="24"/>
      <c r="J215" s="24"/>
      <c r="K215" s="24"/>
      <c r="L215" s="24"/>
    </row>
    <row r="216" spans="1:12" ht="12.75">
      <c r="A216" s="1"/>
      <c r="B216" s="8"/>
      <c r="C216" s="1"/>
      <c r="D216" s="8"/>
      <c r="E216" s="9"/>
      <c r="F216" s="33"/>
      <c r="H216" s="24"/>
      <c r="I216" s="24"/>
      <c r="J216" s="24"/>
      <c r="K216" s="24"/>
      <c r="L216" s="24"/>
    </row>
    <row r="217" spans="1:12" ht="12.75">
      <c r="A217" s="1"/>
      <c r="B217" s="8"/>
      <c r="C217" s="1"/>
      <c r="D217" s="8"/>
      <c r="E217" s="9"/>
      <c r="F217" s="33"/>
      <c r="H217" s="24"/>
      <c r="I217" s="24"/>
      <c r="J217" s="24"/>
      <c r="K217" s="24"/>
      <c r="L217" s="24"/>
    </row>
    <row r="218" spans="1:12" ht="12.75">
      <c r="A218" s="1"/>
      <c r="B218" s="8"/>
      <c r="C218" s="1"/>
      <c r="D218" s="8"/>
      <c r="E218" s="9"/>
      <c r="F218" s="33"/>
      <c r="H218" s="24"/>
      <c r="I218" s="24"/>
      <c r="J218" s="24"/>
      <c r="K218" s="24"/>
      <c r="L218" s="24"/>
    </row>
    <row r="219" spans="1:12" ht="12.75">
      <c r="A219" s="1"/>
      <c r="B219" s="8"/>
      <c r="C219" s="1"/>
      <c r="D219" s="8"/>
      <c r="E219" s="9"/>
      <c r="F219" s="33"/>
      <c r="H219" s="24"/>
      <c r="I219" s="24"/>
      <c r="J219" s="24"/>
      <c r="K219" s="24"/>
      <c r="L219" s="24"/>
    </row>
    <row r="220" spans="1:12" ht="12.75">
      <c r="A220" s="2"/>
      <c r="B220" s="10"/>
      <c r="C220" s="10"/>
      <c r="D220" s="10"/>
      <c r="E220" s="12"/>
      <c r="F220" s="33"/>
      <c r="H220" s="24"/>
      <c r="I220" s="24"/>
      <c r="J220" s="24"/>
      <c r="K220" s="24"/>
      <c r="L220" s="24"/>
    </row>
    <row r="221" spans="8:12" ht="12.75">
      <c r="H221" s="24"/>
      <c r="I221" s="24"/>
      <c r="J221" s="24"/>
      <c r="K221" s="24"/>
      <c r="L221" s="24"/>
    </row>
    <row r="222" spans="8:12" ht="12.75">
      <c r="H222" s="24"/>
      <c r="I222" s="24"/>
      <c r="J222" s="24"/>
      <c r="K222" s="24"/>
      <c r="L222" s="24"/>
    </row>
    <row r="223" spans="8:12" ht="12.75">
      <c r="H223" s="24"/>
      <c r="I223" s="24"/>
      <c r="J223" s="24"/>
      <c r="K223" s="24"/>
      <c r="L223" s="24"/>
    </row>
    <row r="224" spans="8:12" ht="12.75">
      <c r="H224" s="24"/>
      <c r="I224" s="24"/>
      <c r="J224" s="24"/>
      <c r="K224" s="24"/>
      <c r="L224" s="24"/>
    </row>
    <row r="226" spans="4:11" ht="12.75">
      <c r="D226" s="26"/>
      <c r="E226" s="25"/>
      <c r="F226" s="28"/>
      <c r="H226" s="27"/>
      <c r="I226" s="22"/>
      <c r="J226" s="22"/>
      <c r="K226" s="28"/>
    </row>
    <row r="228" spans="1:3" ht="12.75">
      <c r="A228" s="2"/>
      <c r="B228" s="2"/>
      <c r="C228" s="2"/>
    </row>
    <row r="229" spans="1:5" ht="12.75">
      <c r="A229" s="3"/>
      <c r="B229" s="4"/>
      <c r="C229" s="2"/>
      <c r="D229" s="2"/>
      <c r="E229" s="19"/>
    </row>
    <row r="230" spans="8:12" ht="12.75">
      <c r="H230" s="20"/>
      <c r="I230" s="20"/>
      <c r="J230" s="20"/>
      <c r="K230" s="20"/>
      <c r="L230" s="20"/>
    </row>
    <row r="231" spans="1:12" ht="12.75">
      <c r="A231" s="5"/>
      <c r="B231" s="6"/>
      <c r="C231" s="6"/>
      <c r="D231" s="7"/>
      <c r="E231" s="7"/>
      <c r="F231" s="32"/>
      <c r="H231" s="21"/>
      <c r="I231" s="22"/>
      <c r="J231" s="22"/>
      <c r="K231" s="22"/>
      <c r="L231" s="22"/>
    </row>
    <row r="232" spans="1:12" ht="12.75">
      <c r="A232" s="1"/>
      <c r="B232" s="8"/>
      <c r="C232" s="1"/>
      <c r="D232" s="8"/>
      <c r="E232" s="9"/>
      <c r="F232" s="33"/>
      <c r="H232" s="24"/>
      <c r="I232" s="24"/>
      <c r="J232" s="24"/>
      <c r="K232" s="24"/>
      <c r="L232" s="24"/>
    </row>
    <row r="233" spans="1:12" ht="12.75">
      <c r="A233" s="1"/>
      <c r="B233" s="8"/>
      <c r="C233" s="1"/>
      <c r="D233" s="8"/>
      <c r="E233" s="9"/>
      <c r="F233" s="33"/>
      <c r="H233" s="24"/>
      <c r="I233" s="24"/>
      <c r="J233" s="24"/>
      <c r="K233" s="24"/>
      <c r="L233" s="24"/>
    </row>
    <row r="234" spans="1:12" ht="12.75">
      <c r="A234" s="1"/>
      <c r="B234" s="8"/>
      <c r="C234" s="1"/>
      <c r="D234" s="8"/>
      <c r="E234" s="9"/>
      <c r="F234" s="33"/>
      <c r="H234" s="24"/>
      <c r="I234" s="24"/>
      <c r="J234" s="24"/>
      <c r="K234" s="24"/>
      <c r="L234" s="24"/>
    </row>
    <row r="235" spans="1:12" ht="12.75">
      <c r="A235" s="1"/>
      <c r="B235" s="8"/>
      <c r="C235" s="1"/>
      <c r="D235" s="8"/>
      <c r="E235" s="9"/>
      <c r="F235" s="33"/>
      <c r="H235" s="24"/>
      <c r="I235" s="24"/>
      <c r="J235" s="24"/>
      <c r="K235" s="24"/>
      <c r="L235" s="24"/>
    </row>
    <row r="236" spans="1:12" ht="12.75">
      <c r="A236" s="1"/>
      <c r="B236" s="8"/>
      <c r="C236" s="1"/>
      <c r="D236" s="8"/>
      <c r="E236" s="9"/>
      <c r="F236" s="33"/>
      <c r="H236" s="24"/>
      <c r="I236" s="24"/>
      <c r="J236" s="24"/>
      <c r="K236" s="24"/>
      <c r="L236" s="24"/>
    </row>
    <row r="237" spans="1:12" ht="12.75">
      <c r="A237" s="2"/>
      <c r="B237" s="10"/>
      <c r="C237" s="10"/>
      <c r="D237" s="10"/>
      <c r="E237" s="12"/>
      <c r="F237" s="33"/>
      <c r="H237" s="24"/>
      <c r="I237" s="24"/>
      <c r="J237" s="24"/>
      <c r="K237" s="24"/>
      <c r="L237" s="24"/>
    </row>
    <row r="238" spans="8:12" ht="12.75">
      <c r="H238" s="24"/>
      <c r="I238" s="24"/>
      <c r="J238" s="24"/>
      <c r="K238" s="24"/>
      <c r="L238" s="24"/>
    </row>
    <row r="239" spans="8:12" ht="12.75">
      <c r="H239" s="24"/>
      <c r="I239" s="24"/>
      <c r="J239" s="24"/>
      <c r="K239" s="24"/>
      <c r="L239" s="24"/>
    </row>
    <row r="240" spans="8:12" ht="12.75">
      <c r="H240" s="24"/>
      <c r="I240" s="24"/>
      <c r="J240" s="24"/>
      <c r="K240" s="24"/>
      <c r="L240" s="24"/>
    </row>
    <row r="241" spans="8:12" ht="12.75">
      <c r="H241" s="24"/>
      <c r="I241" s="24"/>
      <c r="J241" s="24"/>
      <c r="K241" s="24"/>
      <c r="L241" s="24"/>
    </row>
    <row r="243" spans="4:11" ht="12.75">
      <c r="D243" s="26"/>
      <c r="E243" s="25"/>
      <c r="F243" s="28"/>
      <c r="H243" s="27"/>
      <c r="I243" s="22"/>
      <c r="J243" s="22"/>
      <c r="K243" s="28"/>
    </row>
    <row r="245" spans="1:3" ht="12.75">
      <c r="A245" s="2"/>
      <c r="B245" s="2"/>
      <c r="C245" s="2"/>
    </row>
    <row r="246" spans="1:5" ht="12.75">
      <c r="A246" s="3"/>
      <c r="B246" s="4"/>
      <c r="C246" s="2"/>
      <c r="D246" s="2"/>
      <c r="E246" s="19"/>
    </row>
    <row r="247" spans="8:12" ht="12.75">
      <c r="H247" s="20"/>
      <c r="I247" s="20"/>
      <c r="J247" s="20"/>
      <c r="K247" s="20"/>
      <c r="L247" s="20"/>
    </row>
    <row r="248" spans="1:12" ht="12.75">
      <c r="A248" s="5"/>
      <c r="B248" s="6"/>
      <c r="C248" s="6"/>
      <c r="D248" s="7"/>
      <c r="E248" s="7"/>
      <c r="F248" s="32"/>
      <c r="H248" s="21"/>
      <c r="I248" s="22"/>
      <c r="J248" s="22"/>
      <c r="K248" s="22"/>
      <c r="L248" s="22"/>
    </row>
    <row r="249" spans="1:12" ht="12.75">
      <c r="A249" s="1"/>
      <c r="B249" s="8"/>
      <c r="C249" s="1"/>
      <c r="D249" s="8"/>
      <c r="E249" s="9"/>
      <c r="F249" s="33"/>
      <c r="H249" s="24"/>
      <c r="I249" s="24"/>
      <c r="J249" s="24"/>
      <c r="K249" s="24"/>
      <c r="L249" s="24"/>
    </row>
    <row r="250" spans="1:12" ht="12.75">
      <c r="A250" s="1"/>
      <c r="B250" s="8"/>
      <c r="C250" s="1"/>
      <c r="D250" s="8"/>
      <c r="E250" s="9"/>
      <c r="F250" s="33"/>
      <c r="H250" s="24"/>
      <c r="I250" s="24"/>
      <c r="J250" s="24"/>
      <c r="K250" s="24"/>
      <c r="L250" s="24"/>
    </row>
    <row r="251" spans="1:12" ht="12.75">
      <c r="A251" s="1"/>
      <c r="B251" s="8"/>
      <c r="C251" s="1"/>
      <c r="D251" s="8"/>
      <c r="E251" s="9"/>
      <c r="F251" s="33"/>
      <c r="H251" s="24"/>
      <c r="I251" s="24"/>
      <c r="J251" s="24"/>
      <c r="K251" s="24"/>
      <c r="L251" s="24"/>
    </row>
    <row r="252" spans="1:12" ht="12.75">
      <c r="A252" s="1"/>
      <c r="B252" s="8"/>
      <c r="C252" s="1"/>
      <c r="D252" s="8"/>
      <c r="E252" s="9"/>
      <c r="F252" s="33"/>
      <c r="H252" s="24"/>
      <c r="I252" s="24"/>
      <c r="J252" s="24"/>
      <c r="K252" s="24"/>
      <c r="L252" s="24"/>
    </row>
    <row r="253" spans="1:12" ht="12.75">
      <c r="A253" s="1"/>
      <c r="B253" s="8"/>
      <c r="C253" s="1"/>
      <c r="D253" s="8"/>
      <c r="E253" s="9"/>
      <c r="F253" s="33"/>
      <c r="H253" s="24"/>
      <c r="I253" s="24"/>
      <c r="J253" s="24"/>
      <c r="K253" s="24"/>
      <c r="L253" s="24"/>
    </row>
    <row r="254" spans="1:12" ht="12.75">
      <c r="A254" s="2"/>
      <c r="B254" s="10"/>
      <c r="C254" s="10"/>
      <c r="D254" s="10"/>
      <c r="E254" s="12"/>
      <c r="F254" s="33"/>
      <c r="H254" s="24"/>
      <c r="I254" s="24"/>
      <c r="J254" s="24"/>
      <c r="K254" s="24"/>
      <c r="L254" s="24"/>
    </row>
    <row r="255" spans="8:12" ht="12.75">
      <c r="H255" s="24"/>
      <c r="I255" s="24"/>
      <c r="J255" s="24"/>
      <c r="K255" s="24"/>
      <c r="L255" s="24"/>
    </row>
    <row r="256" spans="8:12" ht="12.75">
      <c r="H256" s="24"/>
      <c r="I256" s="24"/>
      <c r="J256" s="24"/>
      <c r="K256" s="24"/>
      <c r="L256" s="24"/>
    </row>
    <row r="257" spans="8:12" ht="12.75">
      <c r="H257" s="24"/>
      <c r="I257" s="24"/>
      <c r="J257" s="24"/>
      <c r="K257" s="24"/>
      <c r="L257" s="24"/>
    </row>
    <row r="258" spans="8:12" ht="12.75">
      <c r="H258" s="24"/>
      <c r="I258" s="24"/>
      <c r="J258" s="24"/>
      <c r="K258" s="24"/>
      <c r="L258" s="24"/>
    </row>
    <row r="260" spans="4:11" ht="12.75">
      <c r="D260" s="26"/>
      <c r="E260" s="25"/>
      <c r="F260" s="28"/>
      <c r="H260" s="27"/>
      <c r="I260" s="22"/>
      <c r="J260" s="22"/>
      <c r="K260" s="28"/>
    </row>
    <row r="262" spans="1:3" ht="12.75">
      <c r="A262" s="2"/>
      <c r="B262" s="2"/>
      <c r="C262" s="2"/>
    </row>
    <row r="263" spans="1:5" ht="12.75">
      <c r="A263" s="3"/>
      <c r="B263" s="4"/>
      <c r="C263" s="2"/>
      <c r="D263" s="2"/>
      <c r="E263" s="19"/>
    </row>
    <row r="264" spans="8:12" ht="12.75">
      <c r="H264" s="20"/>
      <c r="I264" s="20"/>
      <c r="J264" s="20"/>
      <c r="K264" s="20"/>
      <c r="L264" s="20"/>
    </row>
    <row r="265" spans="1:12" ht="12.75">
      <c r="A265" s="5"/>
      <c r="B265" s="6"/>
      <c r="C265" s="6"/>
      <c r="D265" s="7"/>
      <c r="E265" s="7"/>
      <c r="F265" s="32"/>
      <c r="H265" s="21"/>
      <c r="I265" s="22"/>
      <c r="J265" s="22"/>
      <c r="K265" s="22"/>
      <c r="L265" s="22"/>
    </row>
    <row r="266" spans="1:12" ht="12.75">
      <c r="A266" s="1"/>
      <c r="B266" s="8"/>
      <c r="C266" s="1"/>
      <c r="D266" s="8"/>
      <c r="E266" s="9"/>
      <c r="F266" s="33"/>
      <c r="H266" s="24"/>
      <c r="I266" s="24"/>
      <c r="J266" s="24"/>
      <c r="K266" s="24"/>
      <c r="L266" s="24"/>
    </row>
    <row r="267" spans="1:12" ht="12.75">
      <c r="A267" s="1"/>
      <c r="B267" s="8"/>
      <c r="C267" s="1"/>
      <c r="D267" s="8"/>
      <c r="E267" s="9"/>
      <c r="F267" s="33"/>
      <c r="H267" s="24"/>
      <c r="I267" s="24"/>
      <c r="J267" s="24"/>
      <c r="K267" s="24"/>
      <c r="L267" s="24"/>
    </row>
    <row r="268" spans="1:12" ht="12.75">
      <c r="A268" s="1"/>
      <c r="B268" s="8"/>
      <c r="C268" s="1"/>
      <c r="D268" s="8"/>
      <c r="E268" s="9"/>
      <c r="F268" s="33"/>
      <c r="H268" s="24"/>
      <c r="I268" s="24"/>
      <c r="J268" s="24"/>
      <c r="K268" s="24"/>
      <c r="L268" s="24"/>
    </row>
    <row r="269" spans="1:12" ht="12.75">
      <c r="A269" s="1"/>
      <c r="B269" s="8"/>
      <c r="C269" s="1"/>
      <c r="D269" s="8"/>
      <c r="E269" s="9"/>
      <c r="F269" s="33"/>
      <c r="H269" s="24"/>
      <c r="I269" s="24"/>
      <c r="J269" s="24"/>
      <c r="K269" s="24"/>
      <c r="L269" s="24"/>
    </row>
    <row r="270" spans="1:12" ht="12.75">
      <c r="A270" s="1"/>
      <c r="B270" s="8"/>
      <c r="C270" s="1"/>
      <c r="D270" s="8"/>
      <c r="E270" s="9"/>
      <c r="F270" s="33"/>
      <c r="H270" s="24"/>
      <c r="I270" s="24"/>
      <c r="J270" s="24"/>
      <c r="K270" s="24"/>
      <c r="L270" s="24"/>
    </row>
    <row r="271" spans="1:12" ht="12.75">
      <c r="A271" s="2"/>
      <c r="B271" s="10"/>
      <c r="C271" s="10"/>
      <c r="D271" s="10"/>
      <c r="E271" s="12"/>
      <c r="F271" s="33"/>
      <c r="H271" s="24"/>
      <c r="I271" s="24"/>
      <c r="J271" s="24"/>
      <c r="K271" s="24"/>
      <c r="L271" s="24"/>
    </row>
    <row r="272" spans="8:12" ht="12.75">
      <c r="H272" s="24"/>
      <c r="I272" s="24"/>
      <c r="J272" s="24"/>
      <c r="K272" s="24"/>
      <c r="L272" s="24"/>
    </row>
    <row r="273" spans="8:12" ht="12.75">
      <c r="H273" s="24"/>
      <c r="I273" s="24"/>
      <c r="J273" s="24"/>
      <c r="K273" s="24"/>
      <c r="L273" s="24"/>
    </row>
    <row r="274" spans="8:12" ht="12.75">
      <c r="H274" s="24"/>
      <c r="I274" s="24"/>
      <c r="J274" s="24"/>
      <c r="K274" s="24"/>
      <c r="L274" s="24"/>
    </row>
    <row r="275" spans="8:12" ht="12.75">
      <c r="H275" s="24"/>
      <c r="I275" s="24"/>
      <c r="J275" s="24"/>
      <c r="K275" s="24"/>
      <c r="L275" s="24"/>
    </row>
    <row r="277" spans="4:11" ht="12.75">
      <c r="D277" s="26"/>
      <c r="E277" s="25"/>
      <c r="F277" s="28"/>
      <c r="H277" s="27"/>
      <c r="I277" s="22"/>
      <c r="J277" s="22"/>
      <c r="K277" s="28"/>
    </row>
    <row r="279" spans="1:3" ht="12.75">
      <c r="A279" s="2"/>
      <c r="B279" s="2"/>
      <c r="C279" s="2"/>
    </row>
    <row r="280" spans="1:5" ht="12.75">
      <c r="A280" s="3"/>
      <c r="B280" s="4"/>
      <c r="C280" s="2"/>
      <c r="D280" s="2"/>
      <c r="E280" s="19"/>
    </row>
    <row r="281" spans="8:12" ht="12.75">
      <c r="H281" s="20"/>
      <c r="I281" s="20"/>
      <c r="J281" s="20"/>
      <c r="K281" s="20"/>
      <c r="L281" s="20"/>
    </row>
    <row r="282" spans="1:12" ht="12.75">
      <c r="A282" s="5"/>
      <c r="B282" s="6"/>
      <c r="C282" s="6"/>
      <c r="D282" s="7"/>
      <c r="E282" s="7"/>
      <c r="F282" s="32"/>
      <c r="H282" s="21"/>
      <c r="I282" s="22"/>
      <c r="J282" s="22"/>
      <c r="K282" s="22"/>
      <c r="L282" s="22"/>
    </row>
    <row r="283" spans="1:12" ht="12.75">
      <c r="A283" s="1"/>
      <c r="B283" s="8"/>
      <c r="C283" s="1"/>
      <c r="D283" s="8"/>
      <c r="E283" s="9"/>
      <c r="F283" s="33"/>
      <c r="H283" s="24"/>
      <c r="I283" s="24"/>
      <c r="J283" s="24"/>
      <c r="K283" s="24"/>
      <c r="L283" s="24"/>
    </row>
    <row r="284" spans="1:12" ht="12.75">
      <c r="A284" s="1"/>
      <c r="B284" s="8"/>
      <c r="C284" s="1"/>
      <c r="D284" s="8"/>
      <c r="E284" s="9"/>
      <c r="F284" s="33"/>
      <c r="H284" s="24"/>
      <c r="I284" s="24"/>
      <c r="J284" s="24"/>
      <c r="K284" s="24"/>
      <c r="L284" s="24"/>
    </row>
    <row r="285" spans="1:12" ht="12.75">
      <c r="A285" s="1"/>
      <c r="B285" s="8"/>
      <c r="C285" s="1"/>
      <c r="D285" s="8"/>
      <c r="E285" s="9"/>
      <c r="F285" s="33"/>
      <c r="H285" s="24"/>
      <c r="I285" s="24"/>
      <c r="J285" s="24"/>
      <c r="K285" s="24"/>
      <c r="L285" s="24"/>
    </row>
    <row r="286" spans="1:12" ht="12.75">
      <c r="A286" s="1"/>
      <c r="B286" s="8"/>
      <c r="C286" s="1"/>
      <c r="D286" s="8"/>
      <c r="E286" s="9"/>
      <c r="F286" s="33"/>
      <c r="H286" s="24"/>
      <c r="I286" s="24"/>
      <c r="J286" s="24"/>
      <c r="K286" s="24"/>
      <c r="L286" s="24"/>
    </row>
    <row r="287" spans="1:12" ht="12.75">
      <c r="A287" s="1"/>
      <c r="B287" s="8"/>
      <c r="C287" s="1"/>
      <c r="D287" s="8"/>
      <c r="E287" s="9"/>
      <c r="F287" s="33"/>
      <c r="H287" s="24"/>
      <c r="I287" s="24"/>
      <c r="J287" s="24"/>
      <c r="K287" s="24"/>
      <c r="L287" s="24"/>
    </row>
    <row r="288" spans="1:12" ht="12.75">
      <c r="A288" s="2"/>
      <c r="B288" s="10"/>
      <c r="C288" s="10"/>
      <c r="D288" s="10"/>
      <c r="E288" s="12"/>
      <c r="F288" s="33"/>
      <c r="H288" s="24"/>
      <c r="I288" s="24"/>
      <c r="J288" s="24"/>
      <c r="K288" s="24"/>
      <c r="L288" s="24"/>
    </row>
    <row r="289" spans="8:12" ht="12.75">
      <c r="H289" s="24"/>
      <c r="I289" s="24"/>
      <c r="J289" s="24"/>
      <c r="K289" s="24"/>
      <c r="L289" s="24"/>
    </row>
    <row r="290" spans="8:12" ht="12.75">
      <c r="H290" s="24"/>
      <c r="I290" s="24"/>
      <c r="J290" s="24"/>
      <c r="K290" s="24"/>
      <c r="L290" s="24"/>
    </row>
    <row r="291" spans="8:12" ht="12.75">
      <c r="H291" s="24"/>
      <c r="I291" s="24"/>
      <c r="J291" s="24"/>
      <c r="K291" s="24"/>
      <c r="L291" s="24"/>
    </row>
    <row r="292" spans="8:12" ht="12.75">
      <c r="H292" s="24"/>
      <c r="I292" s="24"/>
      <c r="J292" s="24"/>
      <c r="K292" s="24"/>
      <c r="L292" s="24"/>
    </row>
    <row r="294" spans="4:11" ht="12.75">
      <c r="D294" s="26"/>
      <c r="E294" s="25"/>
      <c r="F294" s="28"/>
      <c r="H294" s="27"/>
      <c r="I294" s="22"/>
      <c r="J294" s="22"/>
      <c r="K294" s="28"/>
    </row>
    <row r="296" spans="1:3" ht="12.75">
      <c r="A296" s="2"/>
      <c r="B296" s="2"/>
      <c r="C296" s="2"/>
    </row>
    <row r="297" spans="1:5" ht="12.75">
      <c r="A297" s="3"/>
      <c r="B297" s="4"/>
      <c r="C297" s="2"/>
      <c r="D297" s="2"/>
      <c r="E297" s="19"/>
    </row>
    <row r="298" spans="8:12" ht="12.75">
      <c r="H298" s="20"/>
      <c r="I298" s="20"/>
      <c r="J298" s="20"/>
      <c r="K298" s="20"/>
      <c r="L298" s="20"/>
    </row>
    <row r="299" spans="1:12" ht="12.75">
      <c r="A299" s="5"/>
      <c r="B299" s="6"/>
      <c r="C299" s="6"/>
      <c r="D299" s="7"/>
      <c r="E299" s="7"/>
      <c r="F299" s="32"/>
      <c r="H299" s="21"/>
      <c r="I299" s="22"/>
      <c r="J299" s="22"/>
      <c r="K299" s="22"/>
      <c r="L299" s="22"/>
    </row>
    <row r="300" spans="1:12" ht="12.75">
      <c r="A300" s="1"/>
      <c r="B300" s="8"/>
      <c r="C300" s="1"/>
      <c r="D300" s="8"/>
      <c r="E300" s="9"/>
      <c r="F300" s="33"/>
      <c r="H300" s="24"/>
      <c r="I300" s="24"/>
      <c r="J300" s="24"/>
      <c r="K300" s="24"/>
      <c r="L300" s="24"/>
    </row>
    <row r="301" spans="1:12" ht="12.75">
      <c r="A301" s="1"/>
      <c r="B301" s="8"/>
      <c r="C301" s="1"/>
      <c r="D301" s="8"/>
      <c r="E301" s="9"/>
      <c r="F301" s="33"/>
      <c r="H301" s="24"/>
      <c r="I301" s="24"/>
      <c r="J301" s="24"/>
      <c r="K301" s="24"/>
      <c r="L301" s="24"/>
    </row>
    <row r="302" spans="1:12" ht="12.75">
      <c r="A302" s="1"/>
      <c r="B302" s="8"/>
      <c r="C302" s="1"/>
      <c r="D302" s="8"/>
      <c r="E302" s="9"/>
      <c r="F302" s="33"/>
      <c r="H302" s="24"/>
      <c r="I302" s="24"/>
      <c r="J302" s="24"/>
      <c r="K302" s="24"/>
      <c r="L302" s="24"/>
    </row>
    <row r="303" spans="1:12" ht="12.75">
      <c r="A303" s="1"/>
      <c r="B303" s="8"/>
      <c r="C303" s="1"/>
      <c r="D303" s="8"/>
      <c r="E303" s="9"/>
      <c r="F303" s="33"/>
      <c r="H303" s="24"/>
      <c r="I303" s="24"/>
      <c r="J303" s="24"/>
      <c r="K303" s="24"/>
      <c r="L303" s="24"/>
    </row>
    <row r="304" spans="1:12" ht="12.75">
      <c r="A304" s="1"/>
      <c r="B304" s="8"/>
      <c r="C304" s="1"/>
      <c r="D304" s="8"/>
      <c r="E304" s="9"/>
      <c r="F304" s="33"/>
      <c r="H304" s="24"/>
      <c r="I304" s="24"/>
      <c r="J304" s="24"/>
      <c r="K304" s="24"/>
      <c r="L304" s="24"/>
    </row>
    <row r="305" spans="1:12" ht="12.75">
      <c r="A305" s="2"/>
      <c r="B305" s="10"/>
      <c r="C305" s="10"/>
      <c r="D305" s="10"/>
      <c r="E305" s="12"/>
      <c r="F305" s="33"/>
      <c r="H305" s="24"/>
      <c r="I305" s="24"/>
      <c r="J305" s="24"/>
      <c r="K305" s="24"/>
      <c r="L305" s="24"/>
    </row>
    <row r="306" spans="8:12" ht="12.75">
      <c r="H306" s="24"/>
      <c r="I306" s="24"/>
      <c r="J306" s="24"/>
      <c r="K306" s="24"/>
      <c r="L306" s="24"/>
    </row>
    <row r="307" spans="8:12" ht="12.75">
      <c r="H307" s="24"/>
      <c r="I307" s="24"/>
      <c r="J307" s="24"/>
      <c r="K307" s="24"/>
      <c r="L307" s="24"/>
    </row>
    <row r="308" spans="8:12" ht="12.75">
      <c r="H308" s="24"/>
      <c r="I308" s="24"/>
      <c r="J308" s="24"/>
      <c r="K308" s="24"/>
      <c r="L308" s="24"/>
    </row>
    <row r="309" spans="8:12" ht="12.75">
      <c r="H309" s="24"/>
      <c r="I309" s="24"/>
      <c r="J309" s="24"/>
      <c r="K309" s="24"/>
      <c r="L309" s="24"/>
    </row>
    <row r="311" spans="4:11" ht="12.75">
      <c r="D311" s="26"/>
      <c r="E311" s="25"/>
      <c r="F311" s="28"/>
      <c r="H311" s="27"/>
      <c r="I311" s="22"/>
      <c r="J311" s="22"/>
      <c r="K311" s="28"/>
    </row>
    <row r="313" spans="1:3" ht="12.75">
      <c r="A313" s="2"/>
      <c r="B313" s="2"/>
      <c r="C313" s="2"/>
    </row>
    <row r="314" spans="1:5" ht="12.75">
      <c r="A314" s="3"/>
      <c r="B314" s="4"/>
      <c r="C314" s="2"/>
      <c r="D314" s="2"/>
      <c r="E314" s="19"/>
    </row>
    <row r="315" spans="8:12" ht="12.75">
      <c r="H315" s="20"/>
      <c r="I315" s="20"/>
      <c r="J315" s="20"/>
      <c r="K315" s="20"/>
      <c r="L315" s="20"/>
    </row>
    <row r="316" spans="1:12" ht="12.75">
      <c r="A316" s="5"/>
      <c r="B316" s="6"/>
      <c r="C316" s="6"/>
      <c r="D316" s="7"/>
      <c r="E316" s="7"/>
      <c r="F316" s="32"/>
      <c r="H316" s="21"/>
      <c r="I316" s="22"/>
      <c r="J316" s="22"/>
      <c r="K316" s="22"/>
      <c r="L316" s="22"/>
    </row>
    <row r="317" spans="1:12" ht="12.75">
      <c r="A317" s="1"/>
      <c r="B317" s="8"/>
      <c r="C317" s="1"/>
      <c r="D317" s="8"/>
      <c r="E317" s="9"/>
      <c r="F317" s="33"/>
      <c r="H317" s="24"/>
      <c r="I317" s="24"/>
      <c r="J317" s="24"/>
      <c r="K317" s="24"/>
      <c r="L317" s="24"/>
    </row>
    <row r="318" spans="1:12" ht="12.75">
      <c r="A318" s="1"/>
      <c r="B318" s="8"/>
      <c r="C318" s="1"/>
      <c r="D318" s="8"/>
      <c r="E318" s="9"/>
      <c r="F318" s="33"/>
      <c r="H318" s="24"/>
      <c r="I318" s="24"/>
      <c r="J318" s="24"/>
      <c r="K318" s="24"/>
      <c r="L318" s="24"/>
    </row>
    <row r="319" spans="1:12" ht="12.75">
      <c r="A319" s="1"/>
      <c r="B319" s="8"/>
      <c r="C319" s="1"/>
      <c r="D319" s="8"/>
      <c r="E319" s="9"/>
      <c r="F319" s="33"/>
      <c r="H319" s="24"/>
      <c r="I319" s="24"/>
      <c r="J319" s="24"/>
      <c r="K319" s="24"/>
      <c r="L319" s="24"/>
    </row>
    <row r="320" spans="1:12" ht="12.75">
      <c r="A320" s="1"/>
      <c r="B320" s="8"/>
      <c r="C320" s="1"/>
      <c r="D320" s="8"/>
      <c r="E320" s="9"/>
      <c r="F320" s="33"/>
      <c r="H320" s="24"/>
      <c r="I320" s="24"/>
      <c r="J320" s="24"/>
      <c r="K320" s="24"/>
      <c r="L320" s="24"/>
    </row>
    <row r="321" spans="1:12" ht="12.75">
      <c r="A321" s="1"/>
      <c r="B321" s="8"/>
      <c r="C321" s="1"/>
      <c r="D321" s="8"/>
      <c r="E321" s="9"/>
      <c r="F321" s="33"/>
      <c r="H321" s="24"/>
      <c r="I321" s="24"/>
      <c r="J321" s="24"/>
      <c r="K321" s="24"/>
      <c r="L321" s="24"/>
    </row>
    <row r="322" spans="1:12" ht="12.75">
      <c r="A322" s="2"/>
      <c r="B322" s="10"/>
      <c r="C322" s="10"/>
      <c r="D322" s="10"/>
      <c r="E322" s="12"/>
      <c r="F322" s="33"/>
      <c r="H322" s="24"/>
      <c r="I322" s="24"/>
      <c r="J322" s="24"/>
      <c r="K322" s="24"/>
      <c r="L322" s="24"/>
    </row>
    <row r="323" spans="8:12" ht="12.75">
      <c r="H323" s="24"/>
      <c r="I323" s="24"/>
      <c r="J323" s="24"/>
      <c r="K323" s="24"/>
      <c r="L323" s="24"/>
    </row>
    <row r="324" spans="8:12" ht="12.75">
      <c r="H324" s="24"/>
      <c r="I324" s="24"/>
      <c r="J324" s="24"/>
      <c r="K324" s="24"/>
      <c r="L324" s="24"/>
    </row>
    <row r="325" spans="8:12" ht="12.75">
      <c r="H325" s="24"/>
      <c r="I325" s="24"/>
      <c r="J325" s="24"/>
      <c r="K325" s="24"/>
      <c r="L325" s="24"/>
    </row>
    <row r="326" spans="8:12" ht="12.75">
      <c r="H326" s="24"/>
      <c r="I326" s="24"/>
      <c r="J326" s="24"/>
      <c r="K326" s="24"/>
      <c r="L326" s="24"/>
    </row>
    <row r="328" spans="4:11" ht="12.75">
      <c r="D328" s="26"/>
      <c r="E328" s="25"/>
      <c r="F328" s="28"/>
      <c r="H328" s="27"/>
      <c r="I328" s="22"/>
      <c r="J328" s="22"/>
      <c r="K328" s="28"/>
    </row>
    <row r="330" spans="1:3" ht="12.75">
      <c r="A330" s="2"/>
      <c r="B330" s="2"/>
      <c r="C330" s="2"/>
    </row>
    <row r="331" spans="1:5" ht="12.75">
      <c r="A331" s="3"/>
      <c r="B331" s="4"/>
      <c r="C331" s="2"/>
      <c r="D331" s="2"/>
      <c r="E331" s="19"/>
    </row>
    <row r="332" spans="8:12" ht="12.75">
      <c r="H332" s="20"/>
      <c r="I332" s="20"/>
      <c r="J332" s="20"/>
      <c r="K332" s="20"/>
      <c r="L332" s="20"/>
    </row>
    <row r="333" spans="1:12" ht="12.75">
      <c r="A333" s="5"/>
      <c r="B333" s="6"/>
      <c r="C333" s="6"/>
      <c r="D333" s="7"/>
      <c r="E333" s="7"/>
      <c r="F333" s="32"/>
      <c r="H333" s="21"/>
      <c r="I333" s="22"/>
      <c r="J333" s="22"/>
      <c r="K333" s="22"/>
      <c r="L333" s="22"/>
    </row>
    <row r="334" spans="1:12" ht="12.75">
      <c r="A334" s="1"/>
      <c r="B334" s="8"/>
      <c r="C334" s="1"/>
      <c r="D334" s="8"/>
      <c r="E334" s="9"/>
      <c r="F334" s="33"/>
      <c r="H334" s="24"/>
      <c r="I334" s="24"/>
      <c r="J334" s="24"/>
      <c r="K334" s="24"/>
      <c r="L334" s="24"/>
    </row>
    <row r="335" spans="1:12" ht="12.75">
      <c r="A335" s="1"/>
      <c r="B335" s="8"/>
      <c r="C335" s="1"/>
      <c r="D335" s="8"/>
      <c r="E335" s="9"/>
      <c r="F335" s="33"/>
      <c r="H335" s="24"/>
      <c r="I335" s="24"/>
      <c r="J335" s="24"/>
      <c r="K335" s="24"/>
      <c r="L335" s="24"/>
    </row>
    <row r="336" spans="1:12" ht="12.75">
      <c r="A336" s="1"/>
      <c r="B336" s="8"/>
      <c r="C336" s="1"/>
      <c r="D336" s="8"/>
      <c r="E336" s="9"/>
      <c r="F336" s="33"/>
      <c r="H336" s="24"/>
      <c r="I336" s="24"/>
      <c r="J336" s="24"/>
      <c r="K336" s="24"/>
      <c r="L336" s="24"/>
    </row>
    <row r="337" spans="1:12" ht="12.75">
      <c r="A337" s="1"/>
      <c r="B337" s="8"/>
      <c r="C337" s="1"/>
      <c r="D337" s="8"/>
      <c r="E337" s="9"/>
      <c r="F337" s="33"/>
      <c r="H337" s="24"/>
      <c r="I337" s="24"/>
      <c r="J337" s="24"/>
      <c r="K337" s="24"/>
      <c r="L337" s="24"/>
    </row>
    <row r="338" spans="1:12" ht="12.75">
      <c r="A338" s="1"/>
      <c r="B338" s="8"/>
      <c r="C338" s="1"/>
      <c r="D338" s="8"/>
      <c r="E338" s="9"/>
      <c r="F338" s="33"/>
      <c r="H338" s="24"/>
      <c r="I338" s="24"/>
      <c r="J338" s="24"/>
      <c r="K338" s="24"/>
      <c r="L338" s="24"/>
    </row>
    <row r="339" spans="1:12" ht="12.75">
      <c r="A339" s="2"/>
      <c r="B339" s="10"/>
      <c r="C339" s="10"/>
      <c r="D339" s="10"/>
      <c r="E339" s="12"/>
      <c r="F339" s="33"/>
      <c r="H339" s="24"/>
      <c r="I339" s="24"/>
      <c r="J339" s="24"/>
      <c r="K339" s="24"/>
      <c r="L339" s="24"/>
    </row>
    <row r="340" spans="8:12" ht="12.75">
      <c r="H340" s="24"/>
      <c r="I340" s="24"/>
      <c r="J340" s="24"/>
      <c r="K340" s="24"/>
      <c r="L340" s="24"/>
    </row>
    <row r="341" spans="8:12" ht="12.75">
      <c r="H341" s="24"/>
      <c r="I341" s="24"/>
      <c r="J341" s="24"/>
      <c r="K341" s="24"/>
      <c r="L341" s="24"/>
    </row>
    <row r="342" spans="8:12" ht="12.75">
      <c r="H342" s="24"/>
      <c r="I342" s="24"/>
      <c r="J342" s="24"/>
      <c r="K342" s="24"/>
      <c r="L342" s="24"/>
    </row>
    <row r="343" spans="8:12" ht="12.75">
      <c r="H343" s="24"/>
      <c r="I343" s="24"/>
      <c r="J343" s="24"/>
      <c r="K343" s="24"/>
      <c r="L343" s="24"/>
    </row>
    <row r="345" spans="4:11" ht="12.75">
      <c r="D345" s="26"/>
      <c r="E345" s="25"/>
      <c r="F345" s="28"/>
      <c r="H345" s="27"/>
      <c r="I345" s="22"/>
      <c r="J345" s="22"/>
      <c r="K345" s="28"/>
    </row>
    <row r="347" spans="1:3" ht="12.75">
      <c r="A347" s="2"/>
      <c r="B347" s="2"/>
      <c r="C347" s="2"/>
    </row>
    <row r="348" spans="1:5" ht="12.75">
      <c r="A348" s="3"/>
      <c r="B348" s="4"/>
      <c r="C348" s="2"/>
      <c r="D348" s="2"/>
      <c r="E348" s="19"/>
    </row>
    <row r="349" spans="8:12" ht="12.75">
      <c r="H349" s="20"/>
      <c r="I349" s="20"/>
      <c r="J349" s="20"/>
      <c r="K349" s="20"/>
      <c r="L349" s="20"/>
    </row>
    <row r="350" spans="1:12" ht="12.75">
      <c r="A350" s="5"/>
      <c r="B350" s="6"/>
      <c r="C350" s="6"/>
      <c r="D350" s="7"/>
      <c r="E350" s="7"/>
      <c r="F350" s="32"/>
      <c r="H350" s="21"/>
      <c r="I350" s="22"/>
      <c r="J350" s="22"/>
      <c r="K350" s="22"/>
      <c r="L350" s="22"/>
    </row>
    <row r="351" spans="1:12" ht="12.75">
      <c r="A351" s="1"/>
      <c r="B351" s="8"/>
      <c r="C351" s="1"/>
      <c r="D351" s="8"/>
      <c r="E351" s="9"/>
      <c r="F351" s="33"/>
      <c r="H351" s="24"/>
      <c r="I351" s="24"/>
      <c r="J351" s="24"/>
      <c r="K351" s="24"/>
      <c r="L351" s="24"/>
    </row>
    <row r="352" spans="1:12" ht="12.75">
      <c r="A352" s="1"/>
      <c r="B352" s="8"/>
      <c r="C352" s="1"/>
      <c r="D352" s="8"/>
      <c r="E352" s="9"/>
      <c r="F352" s="33"/>
      <c r="H352" s="24"/>
      <c r="I352" s="24"/>
      <c r="J352" s="24"/>
      <c r="K352" s="24"/>
      <c r="L352" s="24"/>
    </row>
    <row r="353" spans="1:12" ht="12.75">
      <c r="A353" s="1"/>
      <c r="B353" s="8"/>
      <c r="C353" s="1"/>
      <c r="D353" s="8"/>
      <c r="E353" s="9"/>
      <c r="F353" s="33"/>
      <c r="H353" s="24"/>
      <c r="I353" s="24"/>
      <c r="J353" s="24"/>
      <c r="K353" s="24"/>
      <c r="L353" s="24"/>
    </row>
    <row r="354" spans="1:12" ht="12.75">
      <c r="A354" s="1"/>
      <c r="B354" s="8"/>
      <c r="C354" s="1"/>
      <c r="D354" s="8"/>
      <c r="E354" s="9"/>
      <c r="F354" s="33"/>
      <c r="H354" s="24"/>
      <c r="I354" s="24"/>
      <c r="J354" s="24"/>
      <c r="K354" s="24"/>
      <c r="L354" s="24"/>
    </row>
    <row r="355" spans="1:12" ht="12.75">
      <c r="A355" s="1"/>
      <c r="B355" s="8"/>
      <c r="C355" s="1"/>
      <c r="D355" s="8"/>
      <c r="E355" s="9"/>
      <c r="F355" s="33"/>
      <c r="H355" s="24"/>
      <c r="I355" s="24"/>
      <c r="J355" s="24"/>
      <c r="K355" s="24"/>
      <c r="L355" s="24"/>
    </row>
    <row r="356" spans="1:12" ht="12.75">
      <c r="A356" s="2"/>
      <c r="B356" s="10"/>
      <c r="C356" s="10"/>
      <c r="D356" s="10"/>
      <c r="E356" s="12"/>
      <c r="F356" s="33"/>
      <c r="H356" s="24"/>
      <c r="I356" s="24"/>
      <c r="J356" s="24"/>
      <c r="K356" s="24"/>
      <c r="L356" s="24"/>
    </row>
    <row r="357" spans="8:12" ht="12.75">
      <c r="H357" s="24"/>
      <c r="I357" s="24"/>
      <c r="J357" s="24"/>
      <c r="K357" s="24"/>
      <c r="L357" s="24"/>
    </row>
    <row r="358" spans="8:12" ht="12.75">
      <c r="H358" s="24"/>
      <c r="I358" s="24"/>
      <c r="J358" s="24"/>
      <c r="K358" s="24"/>
      <c r="L358" s="24"/>
    </row>
    <row r="359" spans="8:12" ht="12.75">
      <c r="H359" s="24"/>
      <c r="I359" s="24"/>
      <c r="J359" s="24"/>
      <c r="K359" s="24"/>
      <c r="L359" s="24"/>
    </row>
    <row r="360" spans="8:12" ht="12.75">
      <c r="H360" s="24"/>
      <c r="I360" s="24"/>
      <c r="J360" s="24"/>
      <c r="K360" s="24"/>
      <c r="L360" s="24"/>
    </row>
    <row r="362" spans="4:11" ht="12.75">
      <c r="D362" s="26"/>
      <c r="E362" s="25"/>
      <c r="F362" s="28"/>
      <c r="H362" s="27"/>
      <c r="I362" s="22"/>
      <c r="J362" s="22"/>
      <c r="K362" s="28"/>
    </row>
    <row r="364" spans="1:3" ht="12.75">
      <c r="A364" s="2"/>
      <c r="B364" s="2"/>
      <c r="C364" s="2"/>
    </row>
    <row r="365" spans="1:5" ht="12.75">
      <c r="A365" s="3"/>
      <c r="B365" s="4"/>
      <c r="C365" s="2"/>
      <c r="D365" s="2"/>
      <c r="E365" s="19"/>
    </row>
    <row r="366" spans="8:12" ht="12.75">
      <c r="H366" s="20"/>
      <c r="I366" s="20"/>
      <c r="J366" s="20"/>
      <c r="K366" s="20"/>
      <c r="L366" s="20"/>
    </row>
    <row r="367" spans="1:12" ht="12.75">
      <c r="A367" s="5"/>
      <c r="B367" s="6"/>
      <c r="C367" s="6"/>
      <c r="D367" s="7"/>
      <c r="E367" s="7"/>
      <c r="F367" s="32"/>
      <c r="H367" s="21"/>
      <c r="I367" s="22"/>
      <c r="J367" s="22"/>
      <c r="K367" s="22"/>
      <c r="L367" s="22"/>
    </row>
    <row r="368" spans="1:12" ht="12.75">
      <c r="A368" s="1"/>
      <c r="B368" s="8"/>
      <c r="C368" s="1"/>
      <c r="D368" s="8"/>
      <c r="E368" s="9"/>
      <c r="F368" s="33"/>
      <c r="H368" s="24"/>
      <c r="I368" s="24"/>
      <c r="J368" s="24"/>
      <c r="K368" s="24"/>
      <c r="L368" s="24"/>
    </row>
    <row r="369" spans="1:12" ht="12.75">
      <c r="A369" s="1"/>
      <c r="B369" s="8"/>
      <c r="C369" s="1"/>
      <c r="D369" s="8"/>
      <c r="E369" s="9"/>
      <c r="F369" s="33"/>
      <c r="H369" s="24"/>
      <c r="I369" s="24"/>
      <c r="J369" s="24"/>
      <c r="K369" s="24"/>
      <c r="L369" s="24"/>
    </row>
    <row r="370" spans="1:12" ht="12.75">
      <c r="A370" s="1"/>
      <c r="B370" s="8"/>
      <c r="C370" s="1"/>
      <c r="D370" s="8"/>
      <c r="E370" s="9"/>
      <c r="F370" s="33"/>
      <c r="H370" s="24"/>
      <c r="I370" s="24"/>
      <c r="J370" s="24"/>
      <c r="K370" s="24"/>
      <c r="L370" s="24"/>
    </row>
    <row r="371" spans="1:12" ht="12.75">
      <c r="A371" s="1"/>
      <c r="B371" s="8"/>
      <c r="C371" s="1"/>
      <c r="D371" s="8"/>
      <c r="E371" s="9"/>
      <c r="F371" s="33"/>
      <c r="H371" s="24"/>
      <c r="I371" s="24"/>
      <c r="J371" s="24"/>
      <c r="K371" s="24"/>
      <c r="L371" s="24"/>
    </row>
    <row r="372" spans="1:12" ht="12.75">
      <c r="A372" s="1"/>
      <c r="B372" s="8"/>
      <c r="C372" s="1"/>
      <c r="D372" s="8"/>
      <c r="E372" s="9"/>
      <c r="F372" s="33"/>
      <c r="H372" s="24"/>
      <c r="I372" s="24"/>
      <c r="J372" s="24"/>
      <c r="K372" s="24"/>
      <c r="L372" s="24"/>
    </row>
    <row r="373" spans="1:12" ht="12.75">
      <c r="A373" s="2"/>
      <c r="B373" s="10"/>
      <c r="C373" s="10"/>
      <c r="D373" s="10"/>
      <c r="E373" s="12"/>
      <c r="F373" s="33"/>
      <c r="H373" s="24"/>
      <c r="I373" s="24"/>
      <c r="J373" s="24"/>
      <c r="K373" s="24"/>
      <c r="L373" s="24"/>
    </row>
    <row r="374" spans="8:12" ht="12.75">
      <c r="H374" s="24"/>
      <c r="I374" s="24"/>
      <c r="J374" s="24"/>
      <c r="K374" s="24"/>
      <c r="L374" s="24"/>
    </row>
    <row r="375" spans="8:12" ht="12.75">
      <c r="H375" s="24"/>
      <c r="I375" s="24"/>
      <c r="J375" s="24"/>
      <c r="K375" s="24"/>
      <c r="L375" s="24"/>
    </row>
    <row r="376" spans="8:12" ht="12.75">
      <c r="H376" s="24"/>
      <c r="I376" s="24"/>
      <c r="J376" s="24"/>
      <c r="K376" s="24"/>
      <c r="L376" s="24"/>
    </row>
    <row r="377" spans="8:12" ht="12.75">
      <c r="H377" s="24"/>
      <c r="I377" s="24"/>
      <c r="J377" s="24"/>
      <c r="K377" s="24"/>
      <c r="L377" s="24"/>
    </row>
    <row r="379" spans="4:11" ht="12.75">
      <c r="D379" s="26"/>
      <c r="E379" s="25"/>
      <c r="F379" s="28"/>
      <c r="H379" s="27"/>
      <c r="I379" s="22"/>
      <c r="J379" s="22"/>
      <c r="K379" s="28"/>
    </row>
    <row r="384" spans="1:3" ht="12.75">
      <c r="A384" s="2"/>
      <c r="B384" s="2"/>
      <c r="C384" s="2"/>
    </row>
    <row r="385" spans="1:5" ht="12.75">
      <c r="A385" s="3"/>
      <c r="B385" s="4"/>
      <c r="C385" s="2"/>
      <c r="D385" s="2"/>
      <c r="E385" s="19"/>
    </row>
    <row r="386" spans="8:12" ht="12.75">
      <c r="H386" s="20"/>
      <c r="I386" s="20"/>
      <c r="J386" s="20"/>
      <c r="K386" s="20"/>
      <c r="L386" s="20"/>
    </row>
    <row r="387" spans="1:12" ht="12.75">
      <c r="A387" s="5"/>
      <c r="B387" s="6"/>
      <c r="C387" s="6"/>
      <c r="D387" s="7"/>
      <c r="E387" s="7"/>
      <c r="F387" s="32"/>
      <c r="H387" s="21"/>
      <c r="I387" s="22"/>
      <c r="J387" s="22"/>
      <c r="K387" s="22"/>
      <c r="L387" s="22"/>
    </row>
    <row r="388" spans="1:12" ht="12.75">
      <c r="A388" s="1"/>
      <c r="B388" s="8"/>
      <c r="C388" s="1"/>
      <c r="D388" s="8"/>
      <c r="E388" s="9"/>
      <c r="F388" s="33"/>
      <c r="H388" s="24"/>
      <c r="I388" s="24"/>
      <c r="J388" s="24"/>
      <c r="K388" s="24"/>
      <c r="L388" s="24"/>
    </row>
    <row r="389" spans="1:12" ht="12.75">
      <c r="A389" s="1"/>
      <c r="B389" s="8"/>
      <c r="C389" s="1"/>
      <c r="D389" s="8"/>
      <c r="E389" s="9"/>
      <c r="F389" s="33"/>
      <c r="H389" s="24"/>
      <c r="I389" s="24"/>
      <c r="J389" s="24"/>
      <c r="K389" s="24"/>
      <c r="L389" s="24"/>
    </row>
    <row r="390" spans="1:12" ht="12.75">
      <c r="A390" s="1"/>
      <c r="B390" s="8"/>
      <c r="C390" s="1"/>
      <c r="D390" s="8"/>
      <c r="E390" s="9"/>
      <c r="F390" s="33"/>
      <c r="H390" s="24"/>
      <c r="I390" s="24"/>
      <c r="J390" s="24"/>
      <c r="K390" s="24"/>
      <c r="L390" s="24"/>
    </row>
    <row r="391" spans="1:12" ht="12.75">
      <c r="A391" s="1"/>
      <c r="B391" s="8"/>
      <c r="C391" s="1"/>
      <c r="D391" s="8"/>
      <c r="E391" s="9"/>
      <c r="F391" s="33"/>
      <c r="H391" s="24"/>
      <c r="I391" s="24"/>
      <c r="J391" s="24"/>
      <c r="K391" s="24"/>
      <c r="L391" s="24"/>
    </row>
    <row r="392" spans="1:12" ht="12.75">
      <c r="A392" s="1"/>
      <c r="B392" s="8"/>
      <c r="C392" s="1"/>
      <c r="D392" s="8"/>
      <c r="E392" s="9"/>
      <c r="F392" s="33"/>
      <c r="H392" s="24"/>
      <c r="I392" s="24"/>
      <c r="J392" s="24"/>
      <c r="K392" s="24"/>
      <c r="L392" s="24"/>
    </row>
    <row r="393" spans="1:12" ht="12.75">
      <c r="A393" s="2"/>
      <c r="B393" s="10"/>
      <c r="C393" s="10"/>
      <c r="D393" s="10"/>
      <c r="E393" s="12"/>
      <c r="F393" s="33"/>
      <c r="H393" s="24"/>
      <c r="I393" s="24"/>
      <c r="J393" s="24"/>
      <c r="K393" s="24"/>
      <c r="L393" s="24"/>
    </row>
    <row r="394" spans="8:12" ht="12.75">
      <c r="H394" s="24"/>
      <c r="I394" s="24"/>
      <c r="J394" s="24"/>
      <c r="K394" s="24"/>
      <c r="L394" s="24"/>
    </row>
    <row r="395" spans="8:12" ht="12.75">
      <c r="H395" s="24"/>
      <c r="I395" s="24"/>
      <c r="J395" s="24"/>
      <c r="K395" s="24"/>
      <c r="L395" s="24"/>
    </row>
    <row r="396" spans="8:12" ht="12.75">
      <c r="H396" s="24"/>
      <c r="I396" s="24"/>
      <c r="J396" s="24"/>
      <c r="K396" s="24"/>
      <c r="L396" s="24"/>
    </row>
    <row r="397" spans="8:12" ht="12.75">
      <c r="H397" s="24"/>
      <c r="I397" s="24"/>
      <c r="J397" s="24"/>
      <c r="K397" s="24"/>
      <c r="L397" s="24"/>
    </row>
    <row r="399" spans="4:11" ht="12.75">
      <c r="D399" s="26"/>
      <c r="E399" s="25"/>
      <c r="F399" s="28"/>
      <c r="H399" s="27"/>
      <c r="I399" s="22"/>
      <c r="J399" s="22"/>
      <c r="K399" s="28"/>
    </row>
    <row r="401" spans="1:3" ht="12.75">
      <c r="A401" s="2"/>
      <c r="B401" s="2"/>
      <c r="C401" s="2"/>
    </row>
    <row r="402" spans="1:5" ht="12.75">
      <c r="A402" s="3"/>
      <c r="B402" s="4"/>
      <c r="C402" s="2"/>
      <c r="D402" s="2"/>
      <c r="E402" s="19"/>
    </row>
    <row r="403" spans="8:12" ht="12.75">
      <c r="H403" s="20"/>
      <c r="I403" s="20"/>
      <c r="J403" s="20"/>
      <c r="K403" s="20"/>
      <c r="L403" s="20"/>
    </row>
    <row r="404" spans="1:12" ht="12.75">
      <c r="A404" s="5"/>
      <c r="B404" s="6"/>
      <c r="C404" s="6"/>
      <c r="D404" s="7"/>
      <c r="E404" s="7"/>
      <c r="F404" s="32"/>
      <c r="H404" s="21"/>
      <c r="I404" s="22"/>
      <c r="J404" s="22"/>
      <c r="K404" s="22"/>
      <c r="L404" s="22"/>
    </row>
    <row r="405" spans="1:12" ht="12.75">
      <c r="A405" s="1"/>
      <c r="B405" s="8"/>
      <c r="C405" s="1"/>
      <c r="D405" s="8"/>
      <c r="E405" s="9"/>
      <c r="F405" s="33"/>
      <c r="H405" s="24"/>
      <c r="I405" s="24"/>
      <c r="J405" s="24"/>
      <c r="K405" s="24"/>
      <c r="L405" s="24"/>
    </row>
    <row r="406" spans="1:12" ht="12.75">
      <c r="A406" s="1"/>
      <c r="B406" s="8"/>
      <c r="C406" s="1"/>
      <c r="D406" s="8"/>
      <c r="E406" s="9"/>
      <c r="F406" s="33"/>
      <c r="H406" s="24"/>
      <c r="I406" s="24"/>
      <c r="J406" s="24"/>
      <c r="K406" s="24"/>
      <c r="L406" s="24"/>
    </row>
    <row r="407" spans="1:12" ht="12.75">
      <c r="A407" s="1"/>
      <c r="B407" s="8"/>
      <c r="C407" s="1"/>
      <c r="D407" s="8"/>
      <c r="E407" s="9"/>
      <c r="F407" s="33"/>
      <c r="H407" s="24"/>
      <c r="I407" s="24"/>
      <c r="J407" s="24"/>
      <c r="K407" s="24"/>
      <c r="L407" s="24"/>
    </row>
    <row r="408" spans="1:12" ht="12.75">
      <c r="A408" s="1"/>
      <c r="B408" s="8"/>
      <c r="C408" s="1"/>
      <c r="D408" s="8"/>
      <c r="E408" s="9"/>
      <c r="F408" s="33"/>
      <c r="H408" s="24"/>
      <c r="I408" s="24"/>
      <c r="J408" s="24"/>
      <c r="K408" s="24"/>
      <c r="L408" s="24"/>
    </row>
    <row r="409" spans="1:12" ht="12.75">
      <c r="A409" s="1"/>
      <c r="B409" s="8"/>
      <c r="C409" s="1"/>
      <c r="D409" s="8"/>
      <c r="E409" s="9"/>
      <c r="F409" s="33"/>
      <c r="H409" s="24"/>
      <c r="I409" s="24"/>
      <c r="J409" s="24"/>
      <c r="K409" s="24"/>
      <c r="L409" s="24"/>
    </row>
    <row r="410" spans="1:12" ht="12.75">
      <c r="A410" s="2"/>
      <c r="B410" s="10"/>
      <c r="C410" s="10"/>
      <c r="D410" s="10"/>
      <c r="E410" s="12"/>
      <c r="F410" s="33"/>
      <c r="H410" s="24"/>
      <c r="I410" s="24"/>
      <c r="J410" s="24"/>
      <c r="K410" s="24"/>
      <c r="L410" s="24"/>
    </row>
    <row r="411" spans="8:12" ht="12.75">
      <c r="H411" s="24"/>
      <c r="I411" s="24"/>
      <c r="J411" s="24"/>
      <c r="K411" s="24"/>
      <c r="L411" s="24"/>
    </row>
    <row r="412" spans="8:12" ht="12.75">
      <c r="H412" s="24"/>
      <c r="I412" s="24"/>
      <c r="J412" s="24"/>
      <c r="K412" s="24"/>
      <c r="L412" s="24"/>
    </row>
    <row r="413" spans="8:12" ht="12.75">
      <c r="H413" s="24"/>
      <c r="I413" s="24"/>
      <c r="J413" s="24"/>
      <c r="K413" s="24"/>
      <c r="L413" s="24"/>
    </row>
    <row r="414" spans="8:12" ht="12.75">
      <c r="H414" s="24"/>
      <c r="I414" s="24"/>
      <c r="J414" s="24"/>
      <c r="K414" s="24"/>
      <c r="L414" s="24"/>
    </row>
    <row r="416" spans="4:11" ht="12.75">
      <c r="D416" s="26"/>
      <c r="E416" s="25"/>
      <c r="F416" s="28"/>
      <c r="H416" s="27"/>
      <c r="I416" s="22"/>
      <c r="J416" s="22"/>
      <c r="K416" s="28"/>
    </row>
    <row r="418" spans="1:3" ht="12.75">
      <c r="A418" s="2"/>
      <c r="B418" s="2"/>
      <c r="C418" s="2"/>
    </row>
    <row r="419" spans="1:5" ht="12.75">
      <c r="A419" s="3"/>
      <c r="B419" s="4"/>
      <c r="C419" s="2"/>
      <c r="D419" s="2"/>
      <c r="E419" s="19"/>
    </row>
    <row r="420" spans="8:12" ht="12.75">
      <c r="H420" s="20"/>
      <c r="I420" s="20"/>
      <c r="J420" s="20"/>
      <c r="K420" s="20"/>
      <c r="L420" s="20"/>
    </row>
    <row r="421" spans="1:12" ht="12.75">
      <c r="A421" s="5"/>
      <c r="B421" s="6"/>
      <c r="C421" s="6"/>
      <c r="D421" s="7"/>
      <c r="E421" s="7"/>
      <c r="F421" s="32"/>
      <c r="H421" s="21"/>
      <c r="I421" s="22"/>
      <c r="J421" s="22"/>
      <c r="K421" s="22"/>
      <c r="L421" s="22"/>
    </row>
    <row r="422" spans="1:12" ht="12.75">
      <c r="A422" s="1"/>
      <c r="B422" s="8"/>
      <c r="C422" s="1"/>
      <c r="D422" s="8"/>
      <c r="E422" s="9"/>
      <c r="F422" s="33"/>
      <c r="H422" s="24"/>
      <c r="I422" s="24"/>
      <c r="J422" s="24"/>
      <c r="K422" s="24"/>
      <c r="L422" s="24"/>
    </row>
    <row r="423" spans="1:12" ht="12.75">
      <c r="A423" s="1"/>
      <c r="B423" s="8"/>
      <c r="C423" s="1"/>
      <c r="D423" s="8"/>
      <c r="E423" s="9"/>
      <c r="F423" s="33"/>
      <c r="H423" s="24"/>
      <c r="I423" s="24"/>
      <c r="J423" s="24"/>
      <c r="K423" s="24"/>
      <c r="L423" s="24"/>
    </row>
    <row r="424" spans="1:12" ht="12.75">
      <c r="A424" s="1"/>
      <c r="B424" s="8"/>
      <c r="C424" s="1"/>
      <c r="D424" s="8"/>
      <c r="E424" s="9"/>
      <c r="F424" s="33"/>
      <c r="H424" s="24"/>
      <c r="I424" s="24"/>
      <c r="J424" s="24"/>
      <c r="K424" s="24"/>
      <c r="L424" s="24"/>
    </row>
    <row r="425" spans="1:12" ht="12.75">
      <c r="A425" s="1"/>
      <c r="B425" s="8"/>
      <c r="C425" s="1"/>
      <c r="D425" s="8"/>
      <c r="E425" s="9"/>
      <c r="F425" s="33"/>
      <c r="H425" s="24"/>
      <c r="I425" s="24"/>
      <c r="J425" s="24"/>
      <c r="K425" s="24"/>
      <c r="L425" s="24"/>
    </row>
    <row r="426" spans="1:12" ht="12.75">
      <c r="A426" s="1"/>
      <c r="B426" s="8"/>
      <c r="C426" s="1"/>
      <c r="D426" s="8"/>
      <c r="E426" s="9"/>
      <c r="F426" s="33"/>
      <c r="H426" s="24"/>
      <c r="I426" s="24"/>
      <c r="J426" s="24"/>
      <c r="K426" s="24"/>
      <c r="L426" s="24"/>
    </row>
    <row r="427" spans="1:12" ht="12.75">
      <c r="A427" s="2"/>
      <c r="B427" s="10"/>
      <c r="C427" s="10"/>
      <c r="D427" s="10"/>
      <c r="E427" s="12"/>
      <c r="F427" s="33"/>
      <c r="H427" s="24"/>
      <c r="I427" s="24"/>
      <c r="J427" s="24"/>
      <c r="K427" s="24"/>
      <c r="L427" s="24"/>
    </row>
    <row r="428" spans="8:12" ht="12.75">
      <c r="H428" s="24"/>
      <c r="I428" s="24"/>
      <c r="J428" s="24"/>
      <c r="K428" s="24"/>
      <c r="L428" s="24"/>
    </row>
    <row r="429" spans="8:12" ht="12.75">
      <c r="H429" s="24"/>
      <c r="I429" s="24"/>
      <c r="J429" s="24"/>
      <c r="K429" s="24"/>
      <c r="L429" s="24"/>
    </row>
    <row r="430" spans="8:12" ht="12.75">
      <c r="H430" s="24"/>
      <c r="I430" s="24"/>
      <c r="J430" s="24"/>
      <c r="K430" s="24"/>
      <c r="L430" s="24"/>
    </row>
    <row r="431" spans="8:12" ht="12.75">
      <c r="H431" s="24"/>
      <c r="I431" s="24"/>
      <c r="J431" s="24"/>
      <c r="K431" s="24"/>
      <c r="L431" s="24"/>
    </row>
    <row r="433" spans="4:11" ht="12.75">
      <c r="D433" s="26"/>
      <c r="E433" s="25"/>
      <c r="F433" s="28"/>
      <c r="H433" s="27"/>
      <c r="I433" s="22"/>
      <c r="J433" s="22"/>
      <c r="K433" s="28"/>
    </row>
    <row r="435" spans="1:3" ht="12.75">
      <c r="A435" s="2"/>
      <c r="B435" s="2"/>
      <c r="C435" s="2"/>
    </row>
    <row r="436" spans="1:5" ht="12.75">
      <c r="A436" s="3"/>
      <c r="B436" s="4"/>
      <c r="C436" s="2"/>
      <c r="D436" s="2"/>
      <c r="E436" s="19"/>
    </row>
    <row r="437" spans="8:12" ht="12.75">
      <c r="H437" s="20"/>
      <c r="I437" s="20"/>
      <c r="J437" s="20"/>
      <c r="K437" s="20"/>
      <c r="L437" s="20"/>
    </row>
    <row r="438" spans="1:12" ht="12.75">
      <c r="A438" s="5"/>
      <c r="B438" s="6"/>
      <c r="C438" s="6"/>
      <c r="D438" s="7"/>
      <c r="E438" s="7"/>
      <c r="F438" s="32"/>
      <c r="H438" s="21"/>
      <c r="I438" s="22"/>
      <c r="J438" s="22"/>
      <c r="K438" s="22"/>
      <c r="L438" s="22"/>
    </row>
    <row r="439" spans="1:12" ht="12.75">
      <c r="A439" s="1"/>
      <c r="B439" s="8"/>
      <c r="C439" s="1"/>
      <c r="D439" s="8"/>
      <c r="E439" s="9"/>
      <c r="F439" s="33"/>
      <c r="H439" s="24"/>
      <c r="I439" s="24"/>
      <c r="J439" s="24"/>
      <c r="K439" s="24"/>
      <c r="L439" s="24"/>
    </row>
    <row r="440" spans="1:12" ht="12.75">
      <c r="A440" s="1"/>
      <c r="B440" s="8"/>
      <c r="C440" s="1"/>
      <c r="D440" s="8"/>
      <c r="E440" s="9"/>
      <c r="F440" s="33"/>
      <c r="H440" s="24"/>
      <c r="I440" s="24"/>
      <c r="J440" s="24"/>
      <c r="K440" s="24"/>
      <c r="L440" s="24"/>
    </row>
    <row r="441" spans="1:12" ht="12.75">
      <c r="A441" s="1"/>
      <c r="B441" s="8"/>
      <c r="C441" s="1"/>
      <c r="D441" s="8"/>
      <c r="E441" s="9"/>
      <c r="F441" s="33"/>
      <c r="H441" s="24"/>
      <c r="I441" s="24"/>
      <c r="J441" s="24"/>
      <c r="K441" s="24"/>
      <c r="L441" s="24"/>
    </row>
    <row r="442" spans="1:12" ht="12.75">
      <c r="A442" s="1"/>
      <c r="B442" s="8"/>
      <c r="C442" s="1"/>
      <c r="D442" s="8"/>
      <c r="E442" s="9"/>
      <c r="F442" s="33"/>
      <c r="H442" s="24"/>
      <c r="I442" s="24"/>
      <c r="J442" s="24"/>
      <c r="K442" s="24"/>
      <c r="L442" s="24"/>
    </row>
    <row r="443" spans="1:12" ht="12.75">
      <c r="A443" s="1"/>
      <c r="B443" s="8"/>
      <c r="C443" s="1"/>
      <c r="D443" s="8"/>
      <c r="E443" s="9"/>
      <c r="F443" s="33"/>
      <c r="H443" s="24"/>
      <c r="I443" s="24"/>
      <c r="J443" s="24"/>
      <c r="K443" s="24"/>
      <c r="L443" s="24"/>
    </row>
    <row r="444" spans="1:12" ht="12.75">
      <c r="A444" s="2"/>
      <c r="B444" s="10"/>
      <c r="C444" s="10"/>
      <c r="D444" s="10"/>
      <c r="E444" s="12"/>
      <c r="F444" s="33"/>
      <c r="H444" s="24"/>
      <c r="I444" s="24"/>
      <c r="J444" s="24"/>
      <c r="K444" s="24"/>
      <c r="L444" s="24"/>
    </row>
    <row r="445" spans="8:12" ht="12.75">
      <c r="H445" s="24"/>
      <c r="I445" s="24"/>
      <c r="J445" s="24"/>
      <c r="K445" s="24"/>
      <c r="L445" s="24"/>
    </row>
    <row r="446" spans="8:12" ht="12.75">
      <c r="H446" s="24"/>
      <c r="I446" s="24"/>
      <c r="J446" s="24"/>
      <c r="K446" s="24"/>
      <c r="L446" s="24"/>
    </row>
    <row r="447" spans="8:12" ht="12.75">
      <c r="H447" s="24"/>
      <c r="I447" s="24"/>
      <c r="J447" s="24"/>
      <c r="K447" s="24"/>
      <c r="L447" s="24"/>
    </row>
    <row r="448" spans="8:12" ht="12.75">
      <c r="H448" s="24"/>
      <c r="I448" s="24"/>
      <c r="J448" s="24"/>
      <c r="K448" s="24"/>
      <c r="L448" s="24"/>
    </row>
    <row r="450" spans="4:11" ht="12.75">
      <c r="D450" s="26"/>
      <c r="E450" s="25"/>
      <c r="F450" s="28"/>
      <c r="H450" s="27"/>
      <c r="I450" s="22"/>
      <c r="J450" s="22"/>
      <c r="K450" s="28"/>
    </row>
    <row r="452" spans="1:3" ht="12.75">
      <c r="A452" s="2"/>
      <c r="B452" s="2"/>
      <c r="C452" s="2"/>
    </row>
    <row r="453" spans="1:5" ht="12.75">
      <c r="A453" s="3"/>
      <c r="B453" s="4"/>
      <c r="C453" s="2"/>
      <c r="D453" s="2"/>
      <c r="E453" s="19"/>
    </row>
    <row r="454" spans="8:12" ht="12.75">
      <c r="H454" s="20"/>
      <c r="I454" s="20"/>
      <c r="J454" s="20"/>
      <c r="K454" s="20"/>
      <c r="L454" s="20"/>
    </row>
    <row r="455" spans="1:12" ht="12.75">
      <c r="A455" s="5"/>
      <c r="B455" s="6"/>
      <c r="C455" s="6"/>
      <c r="D455" s="7"/>
      <c r="E455" s="7"/>
      <c r="F455" s="32"/>
      <c r="H455" s="21"/>
      <c r="I455" s="22"/>
      <c r="J455" s="22"/>
      <c r="K455" s="22"/>
      <c r="L455" s="22"/>
    </row>
    <row r="456" spans="1:12" ht="12.75">
      <c r="A456" s="1"/>
      <c r="B456" s="8"/>
      <c r="C456" s="1"/>
      <c r="D456" s="8"/>
      <c r="E456" s="9"/>
      <c r="F456" s="33"/>
      <c r="H456" s="24"/>
      <c r="I456" s="24"/>
      <c r="J456" s="24"/>
      <c r="K456" s="24"/>
      <c r="L456" s="24"/>
    </row>
    <row r="457" spans="1:12" ht="12.75">
      <c r="A457" s="1"/>
      <c r="B457" s="8"/>
      <c r="C457" s="1"/>
      <c r="D457" s="8"/>
      <c r="E457" s="9"/>
      <c r="F457" s="33"/>
      <c r="H457" s="24"/>
      <c r="I457" s="24"/>
      <c r="J457" s="24"/>
      <c r="K457" s="24"/>
      <c r="L457" s="24"/>
    </row>
    <row r="458" spans="1:12" ht="12.75">
      <c r="A458" s="1"/>
      <c r="B458" s="8"/>
      <c r="C458" s="1"/>
      <c r="D458" s="8"/>
      <c r="E458" s="9"/>
      <c r="F458" s="33"/>
      <c r="H458" s="24"/>
      <c r="I458" s="24"/>
      <c r="J458" s="24"/>
      <c r="K458" s="24"/>
      <c r="L458" s="24"/>
    </row>
    <row r="459" spans="1:12" ht="12.75">
      <c r="A459" s="1"/>
      <c r="B459" s="8"/>
      <c r="C459" s="1"/>
      <c r="D459" s="8"/>
      <c r="E459" s="9"/>
      <c r="F459" s="33"/>
      <c r="H459" s="24"/>
      <c r="I459" s="24"/>
      <c r="J459" s="24"/>
      <c r="K459" s="24"/>
      <c r="L459" s="24"/>
    </row>
    <row r="460" spans="1:12" ht="12.75">
      <c r="A460" s="1"/>
      <c r="B460" s="8"/>
      <c r="C460" s="1"/>
      <c r="D460" s="8"/>
      <c r="E460" s="9"/>
      <c r="F460" s="33"/>
      <c r="H460" s="24"/>
      <c r="I460" s="24"/>
      <c r="J460" s="24"/>
      <c r="K460" s="24"/>
      <c r="L460" s="24"/>
    </row>
    <row r="461" spans="1:12" ht="12.75">
      <c r="A461" s="2"/>
      <c r="B461" s="10"/>
      <c r="C461" s="10"/>
      <c r="D461" s="10"/>
      <c r="E461" s="12"/>
      <c r="F461" s="33"/>
      <c r="H461" s="24"/>
      <c r="I461" s="24"/>
      <c r="J461" s="24"/>
      <c r="K461" s="24"/>
      <c r="L461" s="24"/>
    </row>
    <row r="462" spans="8:12" ht="12.75">
      <c r="H462" s="24"/>
      <c r="I462" s="24"/>
      <c r="J462" s="24"/>
      <c r="K462" s="24"/>
      <c r="L462" s="24"/>
    </row>
    <row r="463" spans="8:12" ht="12.75">
      <c r="H463" s="24"/>
      <c r="I463" s="24"/>
      <c r="J463" s="24"/>
      <c r="K463" s="24"/>
      <c r="L463" s="24"/>
    </row>
    <row r="464" spans="8:12" ht="12.75">
      <c r="H464" s="24"/>
      <c r="I464" s="24"/>
      <c r="J464" s="24"/>
      <c r="K464" s="24"/>
      <c r="L464" s="24"/>
    </row>
    <row r="465" spans="8:12" ht="12.75">
      <c r="H465" s="24"/>
      <c r="I465" s="24"/>
      <c r="J465" s="24"/>
      <c r="K465" s="24"/>
      <c r="L465" s="24"/>
    </row>
    <row r="467" spans="4:11" ht="12.75">
      <c r="D467" s="26"/>
      <c r="E467" s="25"/>
      <c r="F467" s="28"/>
      <c r="H467" s="27"/>
      <c r="I467" s="22"/>
      <c r="J467" s="22"/>
      <c r="K467" s="28"/>
    </row>
    <row r="469" spans="1:3" ht="12.75">
      <c r="A469" s="2"/>
      <c r="B469" s="2"/>
      <c r="C469" s="2"/>
    </row>
    <row r="470" spans="1:5" ht="12.75">
      <c r="A470" s="3"/>
      <c r="B470" s="4"/>
      <c r="C470" s="2"/>
      <c r="D470" s="2"/>
      <c r="E470" s="19"/>
    </row>
    <row r="471" spans="8:12" ht="12.75">
      <c r="H471" s="20"/>
      <c r="I471" s="20"/>
      <c r="J471" s="20"/>
      <c r="K471" s="20"/>
      <c r="L471" s="20"/>
    </row>
    <row r="472" spans="1:12" ht="12.75">
      <c r="A472" s="5"/>
      <c r="B472" s="6"/>
      <c r="C472" s="6"/>
      <c r="D472" s="7"/>
      <c r="E472" s="7"/>
      <c r="F472" s="32"/>
      <c r="H472" s="21"/>
      <c r="I472" s="22"/>
      <c r="J472" s="22"/>
      <c r="K472" s="22"/>
      <c r="L472" s="22"/>
    </row>
    <row r="473" spans="1:12" ht="12.75">
      <c r="A473" s="1"/>
      <c r="B473" s="8"/>
      <c r="C473" s="1"/>
      <c r="D473" s="8"/>
      <c r="E473" s="9"/>
      <c r="F473" s="33"/>
      <c r="H473" s="24"/>
      <c r="I473" s="24"/>
      <c r="J473" s="24"/>
      <c r="K473" s="24"/>
      <c r="L473" s="24"/>
    </row>
    <row r="474" spans="1:12" ht="12.75">
      <c r="A474" s="1"/>
      <c r="B474" s="8"/>
      <c r="C474" s="1"/>
      <c r="D474" s="8"/>
      <c r="E474" s="9"/>
      <c r="F474" s="33"/>
      <c r="H474" s="24"/>
      <c r="I474" s="24"/>
      <c r="J474" s="24"/>
      <c r="K474" s="24"/>
      <c r="L474" s="24"/>
    </row>
    <row r="475" spans="1:12" ht="12.75">
      <c r="A475" s="1"/>
      <c r="B475" s="8"/>
      <c r="C475" s="1"/>
      <c r="D475" s="8"/>
      <c r="E475" s="9"/>
      <c r="F475" s="33"/>
      <c r="H475" s="24"/>
      <c r="I475" s="24"/>
      <c r="J475" s="24"/>
      <c r="K475" s="24"/>
      <c r="L475" s="24"/>
    </row>
    <row r="476" spans="1:12" ht="12.75">
      <c r="A476" s="1"/>
      <c r="B476" s="8"/>
      <c r="C476" s="1"/>
      <c r="D476" s="8"/>
      <c r="E476" s="9"/>
      <c r="F476" s="33"/>
      <c r="H476" s="24"/>
      <c r="I476" s="24"/>
      <c r="J476" s="24"/>
      <c r="K476" s="24"/>
      <c r="L476" s="24"/>
    </row>
    <row r="477" spans="1:12" ht="12.75">
      <c r="A477" s="1"/>
      <c r="B477" s="8"/>
      <c r="C477" s="1"/>
      <c r="D477" s="8"/>
      <c r="E477" s="9"/>
      <c r="F477" s="33"/>
      <c r="H477" s="24"/>
      <c r="I477" s="24"/>
      <c r="J477" s="24"/>
      <c r="K477" s="24"/>
      <c r="L477" s="24"/>
    </row>
    <row r="478" spans="1:12" ht="12.75">
      <c r="A478" s="2"/>
      <c r="B478" s="10"/>
      <c r="C478" s="10"/>
      <c r="D478" s="10"/>
      <c r="E478" s="12"/>
      <c r="F478" s="33"/>
      <c r="H478" s="24"/>
      <c r="I478" s="24"/>
      <c r="J478" s="24"/>
      <c r="K478" s="24"/>
      <c r="L478" s="24"/>
    </row>
    <row r="479" spans="8:12" ht="12.75">
      <c r="H479" s="24"/>
      <c r="I479" s="24"/>
      <c r="J479" s="24"/>
      <c r="K479" s="24"/>
      <c r="L479" s="24"/>
    </row>
    <row r="480" spans="8:12" ht="12.75">
      <c r="H480" s="24"/>
      <c r="I480" s="24"/>
      <c r="J480" s="24"/>
      <c r="K480" s="24"/>
      <c r="L480" s="24"/>
    </row>
    <row r="481" spans="8:12" ht="12.75">
      <c r="H481" s="24"/>
      <c r="I481" s="24"/>
      <c r="J481" s="24"/>
      <c r="K481" s="24"/>
      <c r="L481" s="24"/>
    </row>
    <row r="482" spans="8:12" ht="12.75">
      <c r="H482" s="24"/>
      <c r="I482" s="24"/>
      <c r="J482" s="24"/>
      <c r="K482" s="24"/>
      <c r="L482" s="24"/>
    </row>
    <row r="484" spans="4:11" ht="12.75">
      <c r="D484" s="26"/>
      <c r="E484" s="25"/>
      <c r="F484" s="28"/>
      <c r="H484" s="27"/>
      <c r="I484" s="22"/>
      <c r="J484" s="22"/>
      <c r="K484" s="28"/>
    </row>
    <row r="486" spans="1:3" ht="12.75">
      <c r="A486" s="2"/>
      <c r="B486" s="2"/>
      <c r="C486" s="2"/>
    </row>
    <row r="487" spans="1:5" ht="12.75">
      <c r="A487" s="3"/>
      <c r="B487" s="4"/>
      <c r="C487" s="2"/>
      <c r="D487" s="2"/>
      <c r="E487" s="19"/>
    </row>
    <row r="488" spans="8:12" ht="12.75">
      <c r="H488" s="20"/>
      <c r="I488" s="20"/>
      <c r="J488" s="20"/>
      <c r="K488" s="20"/>
      <c r="L488" s="20"/>
    </row>
    <row r="489" spans="1:12" ht="12.75">
      <c r="A489" s="5"/>
      <c r="B489" s="6"/>
      <c r="C489" s="6"/>
      <c r="D489" s="7"/>
      <c r="E489" s="7"/>
      <c r="F489" s="32"/>
      <c r="H489" s="21"/>
      <c r="I489" s="22"/>
      <c r="J489" s="22"/>
      <c r="K489" s="22"/>
      <c r="L489" s="22"/>
    </row>
    <row r="490" spans="1:12" ht="12.75">
      <c r="A490" s="1"/>
      <c r="B490" s="8"/>
      <c r="C490" s="1"/>
      <c r="D490" s="8"/>
      <c r="E490" s="9"/>
      <c r="F490" s="33"/>
      <c r="H490" s="24"/>
      <c r="I490" s="24"/>
      <c r="J490" s="24"/>
      <c r="K490" s="24"/>
      <c r="L490" s="24"/>
    </row>
    <row r="491" spans="1:12" ht="12.75">
      <c r="A491" s="1"/>
      <c r="B491" s="8"/>
      <c r="C491" s="1"/>
      <c r="D491" s="8"/>
      <c r="E491" s="9"/>
      <c r="F491" s="33"/>
      <c r="H491" s="24"/>
      <c r="I491" s="24"/>
      <c r="J491" s="24"/>
      <c r="K491" s="24"/>
      <c r="L491" s="24"/>
    </row>
    <row r="492" spans="1:12" ht="12.75">
      <c r="A492" s="1"/>
      <c r="B492" s="8"/>
      <c r="C492" s="1"/>
      <c r="D492" s="8"/>
      <c r="E492" s="9"/>
      <c r="F492" s="33"/>
      <c r="H492" s="24"/>
      <c r="I492" s="24"/>
      <c r="J492" s="24"/>
      <c r="K492" s="24"/>
      <c r="L492" s="24"/>
    </row>
    <row r="493" spans="1:12" ht="12.75">
      <c r="A493" s="1"/>
      <c r="B493" s="8"/>
      <c r="C493" s="1"/>
      <c r="D493" s="8"/>
      <c r="E493" s="9"/>
      <c r="F493" s="33"/>
      <c r="H493" s="24"/>
      <c r="I493" s="24"/>
      <c r="J493" s="24"/>
      <c r="K493" s="24"/>
      <c r="L493" s="24"/>
    </row>
    <row r="494" spans="1:12" ht="12.75">
      <c r="A494" s="1"/>
      <c r="B494" s="8"/>
      <c r="C494" s="1"/>
      <c r="D494" s="8"/>
      <c r="E494" s="9"/>
      <c r="F494" s="33"/>
      <c r="H494" s="24"/>
      <c r="I494" s="24"/>
      <c r="J494" s="24"/>
      <c r="K494" s="24"/>
      <c r="L494" s="24"/>
    </row>
    <row r="495" spans="1:12" ht="12.75">
      <c r="A495" s="2"/>
      <c r="B495" s="10"/>
      <c r="C495" s="10"/>
      <c r="D495" s="10"/>
      <c r="E495" s="12"/>
      <c r="F495" s="33"/>
      <c r="H495" s="24"/>
      <c r="I495" s="24"/>
      <c r="J495" s="24"/>
      <c r="K495" s="24"/>
      <c r="L495" s="24"/>
    </row>
    <row r="496" spans="8:12" ht="12.75">
      <c r="H496" s="24"/>
      <c r="I496" s="24"/>
      <c r="J496" s="24"/>
      <c r="K496" s="24"/>
      <c r="L496" s="24"/>
    </row>
    <row r="497" spans="8:12" ht="12.75">
      <c r="H497" s="24"/>
      <c r="I497" s="24"/>
      <c r="J497" s="24"/>
      <c r="K497" s="24"/>
      <c r="L497" s="24"/>
    </row>
    <row r="498" spans="8:12" ht="12.75">
      <c r="H498" s="24"/>
      <c r="I498" s="24"/>
      <c r="J498" s="24"/>
      <c r="K498" s="24"/>
      <c r="L498" s="24"/>
    </row>
    <row r="499" spans="8:12" ht="12.75">
      <c r="H499" s="24"/>
      <c r="I499" s="24"/>
      <c r="J499" s="24"/>
      <c r="K499" s="24"/>
      <c r="L499" s="24"/>
    </row>
    <row r="501" spans="4:11" ht="12.75">
      <c r="D501" s="26"/>
      <c r="E501" s="25"/>
      <c r="F501" s="28"/>
      <c r="H501" s="27"/>
      <c r="I501" s="22"/>
      <c r="J501" s="22"/>
      <c r="K501" s="28"/>
    </row>
    <row r="503" spans="1:3" ht="12.75">
      <c r="A503" s="2"/>
      <c r="B503" s="2"/>
      <c r="C503" s="2"/>
    </row>
    <row r="504" spans="1:5" ht="12.75">
      <c r="A504" s="3"/>
      <c r="B504" s="4"/>
      <c r="C504" s="2"/>
      <c r="D504" s="2"/>
      <c r="E504" s="19"/>
    </row>
    <row r="505" spans="8:12" ht="12.75">
      <c r="H505" s="20"/>
      <c r="I505" s="20"/>
      <c r="J505" s="20"/>
      <c r="K505" s="20"/>
      <c r="L505" s="20"/>
    </row>
    <row r="506" spans="1:12" ht="12.75">
      <c r="A506" s="5"/>
      <c r="B506" s="6"/>
      <c r="C506" s="6"/>
      <c r="D506" s="7"/>
      <c r="E506" s="7"/>
      <c r="F506" s="32"/>
      <c r="H506" s="21"/>
      <c r="I506" s="22"/>
      <c r="J506" s="22"/>
      <c r="K506" s="22"/>
      <c r="L506" s="22"/>
    </row>
    <row r="507" spans="1:12" ht="12.75">
      <c r="A507" s="1"/>
      <c r="B507" s="8"/>
      <c r="C507" s="1"/>
      <c r="D507" s="8"/>
      <c r="E507" s="9"/>
      <c r="F507" s="33"/>
      <c r="H507" s="24"/>
      <c r="I507" s="24"/>
      <c r="J507" s="24"/>
      <c r="K507" s="24"/>
      <c r="L507" s="24"/>
    </row>
    <row r="508" spans="1:12" ht="12.75">
      <c r="A508" s="1"/>
      <c r="B508" s="8"/>
      <c r="C508" s="1"/>
      <c r="D508" s="8"/>
      <c r="E508" s="9"/>
      <c r="F508" s="33"/>
      <c r="H508" s="24"/>
      <c r="I508" s="24"/>
      <c r="J508" s="24"/>
      <c r="K508" s="24"/>
      <c r="L508" s="24"/>
    </row>
    <row r="509" spans="1:12" ht="12.75">
      <c r="A509" s="1"/>
      <c r="B509" s="8"/>
      <c r="C509" s="1"/>
      <c r="D509" s="8"/>
      <c r="E509" s="9"/>
      <c r="F509" s="33"/>
      <c r="H509" s="24"/>
      <c r="I509" s="24"/>
      <c r="J509" s="24"/>
      <c r="K509" s="24"/>
      <c r="L509" s="24"/>
    </row>
    <row r="510" spans="1:12" ht="12.75">
      <c r="A510" s="1"/>
      <c r="B510" s="8"/>
      <c r="C510" s="1"/>
      <c r="D510" s="8"/>
      <c r="E510" s="9"/>
      <c r="F510" s="33"/>
      <c r="H510" s="24"/>
      <c r="I510" s="24"/>
      <c r="J510" s="24"/>
      <c r="K510" s="24"/>
      <c r="L510" s="24"/>
    </row>
    <row r="511" spans="1:12" ht="12.75">
      <c r="A511" s="1"/>
      <c r="B511" s="8"/>
      <c r="C511" s="1"/>
      <c r="D511" s="8"/>
      <c r="E511" s="9"/>
      <c r="F511" s="33"/>
      <c r="H511" s="24"/>
      <c r="I511" s="24"/>
      <c r="J511" s="24"/>
      <c r="K511" s="24"/>
      <c r="L511" s="24"/>
    </row>
    <row r="512" spans="1:12" ht="12.75">
      <c r="A512" s="2"/>
      <c r="B512" s="10"/>
      <c r="C512" s="10"/>
      <c r="D512" s="10"/>
      <c r="E512" s="12"/>
      <c r="F512" s="33"/>
      <c r="H512" s="24"/>
      <c r="I512" s="24"/>
      <c r="J512" s="24"/>
      <c r="K512" s="24"/>
      <c r="L512" s="24"/>
    </row>
    <row r="513" spans="8:12" ht="12.75">
      <c r="H513" s="24"/>
      <c r="I513" s="24"/>
      <c r="J513" s="24"/>
      <c r="K513" s="24"/>
      <c r="L513" s="24"/>
    </row>
    <row r="514" spans="8:12" ht="12.75">
      <c r="H514" s="24"/>
      <c r="I514" s="24"/>
      <c r="J514" s="24"/>
      <c r="K514" s="24"/>
      <c r="L514" s="24"/>
    </row>
    <row r="515" spans="8:12" ht="12.75">
      <c r="H515" s="24"/>
      <c r="I515" s="24"/>
      <c r="J515" s="24"/>
      <c r="K515" s="24"/>
      <c r="L515" s="24"/>
    </row>
    <row r="516" spans="8:12" ht="12.75">
      <c r="H516" s="24"/>
      <c r="I516" s="24"/>
      <c r="J516" s="24"/>
      <c r="K516" s="24"/>
      <c r="L516" s="24"/>
    </row>
    <row r="518" spans="4:11" ht="12.75">
      <c r="D518" s="26"/>
      <c r="E518" s="25"/>
      <c r="F518" s="28"/>
      <c r="H518" s="27"/>
      <c r="I518" s="22"/>
      <c r="J518" s="22"/>
      <c r="K518" s="28"/>
    </row>
    <row r="520" spans="1:3" ht="12.75">
      <c r="A520" s="2"/>
      <c r="B520" s="2"/>
      <c r="C520" s="2"/>
    </row>
    <row r="521" spans="1:5" ht="12.75">
      <c r="A521" s="3"/>
      <c r="B521" s="4"/>
      <c r="C521" s="2"/>
      <c r="D521" s="2"/>
      <c r="E521" s="19"/>
    </row>
    <row r="522" spans="8:12" ht="12.75">
      <c r="H522" s="20"/>
      <c r="I522" s="20"/>
      <c r="J522" s="20"/>
      <c r="K522" s="20"/>
      <c r="L522" s="20"/>
    </row>
    <row r="523" spans="1:12" ht="12.75">
      <c r="A523" s="5"/>
      <c r="B523" s="6"/>
      <c r="C523" s="6"/>
      <c r="D523" s="7"/>
      <c r="E523" s="7"/>
      <c r="F523" s="32"/>
      <c r="H523" s="21"/>
      <c r="I523" s="22"/>
      <c r="J523" s="22"/>
      <c r="K523" s="22"/>
      <c r="L523" s="22"/>
    </row>
    <row r="524" spans="1:12" ht="12.75">
      <c r="A524" s="1"/>
      <c r="B524" s="8"/>
      <c r="C524" s="1"/>
      <c r="D524" s="8"/>
      <c r="E524" s="9"/>
      <c r="F524" s="33"/>
      <c r="H524" s="24"/>
      <c r="I524" s="24"/>
      <c r="J524" s="24"/>
      <c r="K524" s="24"/>
      <c r="L524" s="24"/>
    </row>
    <row r="525" spans="1:12" ht="12.75">
      <c r="A525" s="1"/>
      <c r="B525" s="8"/>
      <c r="C525" s="1"/>
      <c r="D525" s="8"/>
      <c r="E525" s="9"/>
      <c r="F525" s="33"/>
      <c r="H525" s="24"/>
      <c r="I525" s="24"/>
      <c r="J525" s="24"/>
      <c r="K525" s="24"/>
      <c r="L525" s="24"/>
    </row>
    <row r="526" spans="1:12" ht="12.75">
      <c r="A526" s="1"/>
      <c r="B526" s="8"/>
      <c r="C526" s="1"/>
      <c r="D526" s="8"/>
      <c r="E526" s="9"/>
      <c r="F526" s="33"/>
      <c r="H526" s="24"/>
      <c r="I526" s="24"/>
      <c r="J526" s="24"/>
      <c r="K526" s="24"/>
      <c r="L526" s="24"/>
    </row>
    <row r="527" spans="1:12" ht="12.75">
      <c r="A527" s="1"/>
      <c r="B527" s="8"/>
      <c r="C527" s="1"/>
      <c r="D527" s="8"/>
      <c r="E527" s="9"/>
      <c r="F527" s="33"/>
      <c r="H527" s="24"/>
      <c r="I527" s="24"/>
      <c r="J527" s="24"/>
      <c r="K527" s="24"/>
      <c r="L527" s="24"/>
    </row>
    <row r="528" spans="1:12" ht="12.75">
      <c r="A528" s="1"/>
      <c r="B528" s="8"/>
      <c r="C528" s="1"/>
      <c r="D528" s="8"/>
      <c r="E528" s="9"/>
      <c r="F528" s="33"/>
      <c r="H528" s="24"/>
      <c r="I528" s="24"/>
      <c r="J528" s="24"/>
      <c r="K528" s="24"/>
      <c r="L528" s="24"/>
    </row>
    <row r="529" spans="1:12" ht="12.75">
      <c r="A529" s="2"/>
      <c r="B529" s="10"/>
      <c r="C529" s="10"/>
      <c r="D529" s="10"/>
      <c r="E529" s="12"/>
      <c r="F529" s="33"/>
      <c r="H529" s="24"/>
      <c r="I529" s="24"/>
      <c r="J529" s="24"/>
      <c r="K529" s="24"/>
      <c r="L529" s="24"/>
    </row>
    <row r="530" spans="8:12" ht="12.75">
      <c r="H530" s="24"/>
      <c r="I530" s="24"/>
      <c r="J530" s="24"/>
      <c r="K530" s="24"/>
      <c r="L530" s="24"/>
    </row>
    <row r="531" spans="8:12" ht="12.75">
      <c r="H531" s="24"/>
      <c r="I531" s="24"/>
      <c r="J531" s="24"/>
      <c r="K531" s="24"/>
      <c r="L531" s="24"/>
    </row>
    <row r="532" spans="8:12" ht="12.75">
      <c r="H532" s="24"/>
      <c r="I532" s="24"/>
      <c r="J532" s="24"/>
      <c r="K532" s="24"/>
      <c r="L532" s="24"/>
    </row>
    <row r="533" spans="8:12" ht="12.75">
      <c r="H533" s="24"/>
      <c r="I533" s="24"/>
      <c r="J533" s="24"/>
      <c r="K533" s="24"/>
      <c r="L533" s="24"/>
    </row>
    <row r="535" spans="4:11" ht="12.75">
      <c r="D535" s="26"/>
      <c r="E535" s="25"/>
      <c r="F535" s="28"/>
      <c r="H535" s="27"/>
      <c r="I535" s="22"/>
      <c r="J535" s="22"/>
      <c r="K535" s="28"/>
    </row>
    <row r="537" spans="1:3" ht="12.75">
      <c r="A537" s="2"/>
      <c r="B537" s="2"/>
      <c r="C537" s="2"/>
    </row>
    <row r="538" spans="1:5" ht="12.75">
      <c r="A538" s="3"/>
      <c r="B538" s="4"/>
      <c r="C538" s="2"/>
      <c r="D538" s="2"/>
      <c r="E538" s="19"/>
    </row>
    <row r="539" spans="8:12" ht="12.75">
      <c r="H539" s="20"/>
      <c r="I539" s="20"/>
      <c r="J539" s="20"/>
      <c r="K539" s="20"/>
      <c r="L539" s="20"/>
    </row>
    <row r="540" spans="1:12" ht="12.75">
      <c r="A540" s="5"/>
      <c r="B540" s="6"/>
      <c r="C540" s="6"/>
      <c r="D540" s="7"/>
      <c r="E540" s="7"/>
      <c r="F540" s="32"/>
      <c r="H540" s="21"/>
      <c r="I540" s="22"/>
      <c r="J540" s="22"/>
      <c r="K540" s="22"/>
      <c r="L540" s="22"/>
    </row>
    <row r="541" spans="1:12" ht="12.75">
      <c r="A541" s="1"/>
      <c r="B541" s="8"/>
      <c r="C541" s="1"/>
      <c r="D541" s="8"/>
      <c r="E541" s="9"/>
      <c r="F541" s="33"/>
      <c r="H541" s="24"/>
      <c r="I541" s="24"/>
      <c r="J541" s="24"/>
      <c r="K541" s="24"/>
      <c r="L541" s="24"/>
    </row>
    <row r="542" spans="1:12" ht="12.75">
      <c r="A542" s="1"/>
      <c r="B542" s="8"/>
      <c r="C542" s="1"/>
      <c r="D542" s="8"/>
      <c r="E542" s="9"/>
      <c r="F542" s="33"/>
      <c r="H542" s="24"/>
      <c r="I542" s="24"/>
      <c r="J542" s="24"/>
      <c r="K542" s="24"/>
      <c r="L542" s="24"/>
    </row>
    <row r="543" spans="1:12" ht="12.75">
      <c r="A543" s="1"/>
      <c r="B543" s="8"/>
      <c r="C543" s="1"/>
      <c r="D543" s="8"/>
      <c r="E543" s="9"/>
      <c r="F543" s="33"/>
      <c r="H543" s="24"/>
      <c r="I543" s="24"/>
      <c r="J543" s="24"/>
      <c r="K543" s="24"/>
      <c r="L543" s="24"/>
    </row>
    <row r="544" spans="1:12" ht="12.75">
      <c r="A544" s="1"/>
      <c r="B544" s="8"/>
      <c r="C544" s="1"/>
      <c r="D544" s="8"/>
      <c r="E544" s="9"/>
      <c r="F544" s="33"/>
      <c r="H544" s="24"/>
      <c r="I544" s="24"/>
      <c r="J544" s="24"/>
      <c r="K544" s="24"/>
      <c r="L544" s="24"/>
    </row>
    <row r="545" spans="1:12" ht="12.75">
      <c r="A545" s="1"/>
      <c r="B545" s="8"/>
      <c r="C545" s="1"/>
      <c r="D545" s="8"/>
      <c r="E545" s="9"/>
      <c r="F545" s="33"/>
      <c r="H545" s="24"/>
      <c r="I545" s="24"/>
      <c r="J545" s="24"/>
      <c r="K545" s="24"/>
      <c r="L545" s="24"/>
    </row>
    <row r="546" spans="1:12" ht="12.75">
      <c r="A546" s="2"/>
      <c r="B546" s="10"/>
      <c r="C546" s="10"/>
      <c r="D546" s="10"/>
      <c r="E546" s="12"/>
      <c r="F546" s="33"/>
      <c r="H546" s="24"/>
      <c r="I546" s="24"/>
      <c r="J546" s="24"/>
      <c r="K546" s="24"/>
      <c r="L546" s="24"/>
    </row>
    <row r="547" spans="8:12" ht="12.75">
      <c r="H547" s="24"/>
      <c r="I547" s="24"/>
      <c r="J547" s="24"/>
      <c r="K547" s="24"/>
      <c r="L547" s="24"/>
    </row>
    <row r="548" spans="8:12" ht="12.75">
      <c r="H548" s="24"/>
      <c r="I548" s="24"/>
      <c r="J548" s="24"/>
      <c r="K548" s="24"/>
      <c r="L548" s="24"/>
    </row>
    <row r="549" spans="8:12" ht="12.75">
      <c r="H549" s="24"/>
      <c r="I549" s="24"/>
      <c r="J549" s="24"/>
      <c r="K549" s="24"/>
      <c r="L549" s="24"/>
    </row>
    <row r="550" spans="8:12" ht="12.75">
      <c r="H550" s="24"/>
      <c r="I550" s="24"/>
      <c r="J550" s="24"/>
      <c r="K550" s="24"/>
      <c r="L550" s="24"/>
    </row>
    <row r="552" spans="4:11" ht="12.75">
      <c r="D552" s="26"/>
      <c r="E552" s="25"/>
      <c r="F552" s="28"/>
      <c r="H552" s="27"/>
      <c r="I552" s="22"/>
      <c r="J552" s="22"/>
      <c r="K552" s="28"/>
    </row>
    <row r="553" spans="4:11" ht="12.75">
      <c r="D553" s="26"/>
      <c r="E553" s="25"/>
      <c r="F553" s="28"/>
      <c r="H553" s="27"/>
      <c r="I553" s="22"/>
      <c r="J553" s="22"/>
      <c r="K553" s="28"/>
    </row>
    <row r="554" spans="4:11" ht="12.75">
      <c r="D554" s="26"/>
      <c r="E554" s="25"/>
      <c r="F554" s="28"/>
      <c r="H554" s="27"/>
      <c r="I554" s="22"/>
      <c r="J554" s="22"/>
      <c r="K554" s="28"/>
    </row>
    <row r="555" spans="4:11" ht="12.75">
      <c r="D555" s="26"/>
      <c r="E555" s="25"/>
      <c r="F555" s="28"/>
      <c r="H555" s="27"/>
      <c r="I555" s="22"/>
      <c r="J555" s="22"/>
      <c r="K555" s="28"/>
    </row>
    <row r="557" spans="1:3" ht="12.75">
      <c r="A557" s="2"/>
      <c r="B557" s="2"/>
      <c r="C557" s="2"/>
    </row>
    <row r="558" spans="1:5" ht="12.75">
      <c r="A558" s="3"/>
      <c r="B558" s="4"/>
      <c r="C558" s="2"/>
      <c r="D558" s="2"/>
      <c r="E558" s="19"/>
    </row>
    <row r="559" spans="8:12" ht="12.75">
      <c r="H559" s="20"/>
      <c r="I559" s="20"/>
      <c r="J559" s="20"/>
      <c r="K559" s="20"/>
      <c r="L559" s="20"/>
    </row>
    <row r="560" spans="1:12" ht="12.75">
      <c r="A560" s="5"/>
      <c r="B560" s="6"/>
      <c r="C560" s="6"/>
      <c r="D560" s="7"/>
      <c r="E560" s="7"/>
      <c r="F560" s="32"/>
      <c r="H560" s="21"/>
      <c r="I560" s="22"/>
      <c r="J560" s="22"/>
      <c r="K560" s="22"/>
      <c r="L560" s="22"/>
    </row>
    <row r="561" spans="1:12" ht="12.75">
      <c r="A561" s="1"/>
      <c r="B561" s="8"/>
      <c r="C561" s="1"/>
      <c r="D561" s="8"/>
      <c r="E561" s="9"/>
      <c r="F561" s="33"/>
      <c r="H561" s="24"/>
      <c r="I561" s="24"/>
      <c r="J561" s="24"/>
      <c r="K561" s="24"/>
      <c r="L561" s="24"/>
    </row>
    <row r="562" spans="1:12" ht="12.75">
      <c r="A562" s="1"/>
      <c r="B562" s="8"/>
      <c r="C562" s="1"/>
      <c r="D562" s="8"/>
      <c r="E562" s="9"/>
      <c r="F562" s="33"/>
      <c r="H562" s="24"/>
      <c r="I562" s="24"/>
      <c r="J562" s="24"/>
      <c r="K562" s="24"/>
      <c r="L562" s="24"/>
    </row>
    <row r="563" spans="1:12" ht="12.75">
      <c r="A563" s="1"/>
      <c r="B563" s="8"/>
      <c r="C563" s="1"/>
      <c r="D563" s="8"/>
      <c r="E563" s="9"/>
      <c r="F563" s="33"/>
      <c r="H563" s="24"/>
      <c r="I563" s="24"/>
      <c r="J563" s="24"/>
      <c r="K563" s="24"/>
      <c r="L563" s="24"/>
    </row>
    <row r="564" spans="1:12" ht="12.75">
      <c r="A564" s="1"/>
      <c r="B564" s="8"/>
      <c r="C564" s="1"/>
      <c r="D564" s="8"/>
      <c r="E564" s="9"/>
      <c r="F564" s="33"/>
      <c r="H564" s="24"/>
      <c r="I564" s="24"/>
      <c r="J564" s="24"/>
      <c r="K564" s="24"/>
      <c r="L564" s="24"/>
    </row>
    <row r="565" spans="1:12" ht="12.75">
      <c r="A565" s="1"/>
      <c r="B565" s="8"/>
      <c r="C565" s="1"/>
      <c r="D565" s="8"/>
      <c r="E565" s="9"/>
      <c r="F565" s="33"/>
      <c r="H565" s="24"/>
      <c r="I565" s="24"/>
      <c r="J565" s="24"/>
      <c r="K565" s="24"/>
      <c r="L565" s="24"/>
    </row>
    <row r="566" spans="1:12" ht="12.75">
      <c r="A566" s="2"/>
      <c r="B566" s="10"/>
      <c r="C566" s="10"/>
      <c r="D566" s="10"/>
      <c r="E566" s="12"/>
      <c r="F566" s="33"/>
      <c r="H566" s="24"/>
      <c r="I566" s="24"/>
      <c r="J566" s="24"/>
      <c r="K566" s="24"/>
      <c r="L566" s="24"/>
    </row>
    <row r="567" spans="8:12" ht="12.75">
      <c r="H567" s="24"/>
      <c r="I567" s="24"/>
      <c r="J567" s="24"/>
      <c r="K567" s="24"/>
      <c r="L567" s="24"/>
    </row>
    <row r="568" spans="8:12" ht="12.75">
      <c r="H568" s="24"/>
      <c r="I568" s="24"/>
      <c r="J568" s="24"/>
      <c r="K568" s="24"/>
      <c r="L568" s="24"/>
    </row>
    <row r="569" spans="8:12" ht="12.75">
      <c r="H569" s="24"/>
      <c r="I569" s="24"/>
      <c r="J569" s="24"/>
      <c r="K569" s="24"/>
      <c r="L569" s="24"/>
    </row>
    <row r="570" spans="8:12" ht="12.75">
      <c r="H570" s="24"/>
      <c r="I570" s="24"/>
      <c r="J570" s="24"/>
      <c r="K570" s="24"/>
      <c r="L570" s="24"/>
    </row>
    <row r="572" spans="4:11" ht="12.75">
      <c r="D572" s="26"/>
      <c r="E572" s="25"/>
      <c r="F572" s="28"/>
      <c r="H572" s="27"/>
      <c r="I572" s="22"/>
      <c r="J572" s="22"/>
      <c r="K572" s="28"/>
    </row>
    <row r="574" spans="1:3" ht="12.75">
      <c r="A574" s="2"/>
      <c r="B574" s="2"/>
      <c r="C574" s="2"/>
    </row>
    <row r="575" spans="1:5" ht="12.75">
      <c r="A575" s="3"/>
      <c r="B575" s="4"/>
      <c r="C575" s="2"/>
      <c r="D575" s="2"/>
      <c r="E575" s="19"/>
    </row>
    <row r="576" spans="8:12" ht="12.75">
      <c r="H576" s="20"/>
      <c r="I576" s="20"/>
      <c r="J576" s="20"/>
      <c r="K576" s="20"/>
      <c r="L576" s="20"/>
    </row>
    <row r="577" spans="1:12" ht="12.75">
      <c r="A577" s="5"/>
      <c r="B577" s="6"/>
      <c r="C577" s="6"/>
      <c r="D577" s="7"/>
      <c r="E577" s="7"/>
      <c r="F577" s="32"/>
      <c r="H577" s="21"/>
      <c r="I577" s="22"/>
      <c r="J577" s="22"/>
      <c r="K577" s="22"/>
      <c r="L577" s="22"/>
    </row>
    <row r="578" spans="1:12" ht="12.75">
      <c r="A578" s="1"/>
      <c r="B578" s="8"/>
      <c r="C578" s="1"/>
      <c r="D578" s="8"/>
      <c r="E578" s="9"/>
      <c r="F578" s="33"/>
      <c r="H578" s="24"/>
      <c r="I578" s="24"/>
      <c r="J578" s="24"/>
      <c r="K578" s="24"/>
      <c r="L578" s="24"/>
    </row>
    <row r="579" spans="1:12" ht="12.75">
      <c r="A579" s="1"/>
      <c r="B579" s="8"/>
      <c r="C579" s="1"/>
      <c r="D579" s="8"/>
      <c r="E579" s="9"/>
      <c r="F579" s="33"/>
      <c r="H579" s="24"/>
      <c r="I579" s="24"/>
      <c r="J579" s="24"/>
      <c r="K579" s="24"/>
      <c r="L579" s="24"/>
    </row>
    <row r="580" spans="1:12" ht="12.75">
      <c r="A580" s="1"/>
      <c r="B580" s="8"/>
      <c r="C580" s="1"/>
      <c r="D580" s="8"/>
      <c r="E580" s="9"/>
      <c r="F580" s="33"/>
      <c r="H580" s="24"/>
      <c r="I580" s="24"/>
      <c r="J580" s="24"/>
      <c r="K580" s="24"/>
      <c r="L580" s="24"/>
    </row>
    <row r="581" spans="1:12" ht="12.75">
      <c r="A581" s="1"/>
      <c r="B581" s="8"/>
      <c r="C581" s="1"/>
      <c r="D581" s="8"/>
      <c r="E581" s="9"/>
      <c r="F581" s="33"/>
      <c r="H581" s="24"/>
      <c r="I581" s="24"/>
      <c r="J581" s="24"/>
      <c r="K581" s="24"/>
      <c r="L581" s="24"/>
    </row>
    <row r="582" spans="1:12" ht="12.75">
      <c r="A582" s="1"/>
      <c r="B582" s="8"/>
      <c r="C582" s="1"/>
      <c r="D582" s="8"/>
      <c r="E582" s="9"/>
      <c r="F582" s="33"/>
      <c r="H582" s="24"/>
      <c r="I582" s="24"/>
      <c r="J582" s="24"/>
      <c r="K582" s="24"/>
      <c r="L582" s="24"/>
    </row>
    <row r="583" spans="1:12" ht="12.75">
      <c r="A583" s="2"/>
      <c r="B583" s="10"/>
      <c r="C583" s="10"/>
      <c r="D583" s="10"/>
      <c r="E583" s="12"/>
      <c r="F583" s="33"/>
      <c r="H583" s="24"/>
      <c r="I583" s="24"/>
      <c r="J583" s="24"/>
      <c r="K583" s="24"/>
      <c r="L583" s="24"/>
    </row>
    <row r="584" spans="8:12" ht="12.75">
      <c r="H584" s="24"/>
      <c r="I584" s="24"/>
      <c r="J584" s="24"/>
      <c r="K584" s="24"/>
      <c r="L584" s="24"/>
    </row>
    <row r="585" spans="8:12" ht="12.75">
      <c r="H585" s="24"/>
      <c r="I585" s="24"/>
      <c r="J585" s="24"/>
      <c r="K585" s="24"/>
      <c r="L585" s="24"/>
    </row>
    <row r="586" spans="8:12" ht="12.75">
      <c r="H586" s="24"/>
      <c r="I586" s="24"/>
      <c r="J586" s="24"/>
      <c r="K586" s="24"/>
      <c r="L586" s="24"/>
    </row>
    <row r="587" spans="8:12" ht="12.75">
      <c r="H587" s="24"/>
      <c r="I587" s="24"/>
      <c r="J587" s="24"/>
      <c r="K587" s="24"/>
      <c r="L587" s="24"/>
    </row>
    <row r="589" spans="4:11" ht="12.75">
      <c r="D589" s="26"/>
      <c r="E589" s="25"/>
      <c r="F589" s="28"/>
      <c r="H589" s="27"/>
      <c r="I589" s="22"/>
      <c r="J589" s="22"/>
      <c r="K589" s="28"/>
    </row>
    <row r="591" spans="1:3" ht="12.75">
      <c r="A591" s="2"/>
      <c r="B591" s="2"/>
      <c r="C591" s="2"/>
    </row>
    <row r="592" spans="1:5" ht="12.75">
      <c r="A592" s="3"/>
      <c r="B592" s="4"/>
      <c r="C592" s="2"/>
      <c r="D592" s="2"/>
      <c r="E592" s="19"/>
    </row>
    <row r="593" spans="8:12" ht="12.75">
      <c r="H593" s="20"/>
      <c r="I593" s="20"/>
      <c r="J593" s="20"/>
      <c r="K593" s="20"/>
      <c r="L593" s="20"/>
    </row>
    <row r="594" spans="1:12" ht="12.75">
      <c r="A594" s="5"/>
      <c r="B594" s="6"/>
      <c r="C594" s="6"/>
      <c r="D594" s="7"/>
      <c r="E594" s="7"/>
      <c r="F594" s="32"/>
      <c r="H594" s="21"/>
      <c r="I594" s="22"/>
      <c r="J594" s="22"/>
      <c r="K594" s="22"/>
      <c r="L594" s="22"/>
    </row>
    <row r="595" spans="1:12" ht="12.75">
      <c r="A595" s="1"/>
      <c r="B595" s="8"/>
      <c r="C595" s="1"/>
      <c r="D595" s="8"/>
      <c r="E595" s="9"/>
      <c r="F595" s="33"/>
      <c r="H595" s="24"/>
      <c r="I595" s="24"/>
      <c r="J595" s="24"/>
      <c r="K595" s="24"/>
      <c r="L595" s="24"/>
    </row>
    <row r="596" spans="1:12" ht="12.75">
      <c r="A596" s="1"/>
      <c r="B596" s="8"/>
      <c r="C596" s="1"/>
      <c r="D596" s="8"/>
      <c r="E596" s="9"/>
      <c r="F596" s="33"/>
      <c r="H596" s="24"/>
      <c r="I596" s="24"/>
      <c r="J596" s="24"/>
      <c r="K596" s="24"/>
      <c r="L596" s="24"/>
    </row>
    <row r="597" spans="1:12" ht="12.75">
      <c r="A597" s="1"/>
      <c r="B597" s="8"/>
      <c r="C597" s="1"/>
      <c r="D597" s="8"/>
      <c r="E597" s="9"/>
      <c r="F597" s="33"/>
      <c r="H597" s="24"/>
      <c r="I597" s="24"/>
      <c r="J597" s="24"/>
      <c r="K597" s="24"/>
      <c r="L597" s="24"/>
    </row>
    <row r="598" spans="1:12" ht="12.75">
      <c r="A598" s="1"/>
      <c r="B598" s="8"/>
      <c r="C598" s="1"/>
      <c r="D598" s="8"/>
      <c r="E598" s="9"/>
      <c r="F598" s="33"/>
      <c r="H598" s="24"/>
      <c r="I598" s="24"/>
      <c r="J598" s="24"/>
      <c r="K598" s="24"/>
      <c r="L598" s="24"/>
    </row>
    <row r="599" spans="1:12" ht="12.75">
      <c r="A599" s="1"/>
      <c r="B599" s="8"/>
      <c r="C599" s="1"/>
      <c r="D599" s="8"/>
      <c r="E599" s="9"/>
      <c r="F599" s="33"/>
      <c r="H599" s="24"/>
      <c r="I599" s="24"/>
      <c r="J599" s="24"/>
      <c r="K599" s="24"/>
      <c r="L599" s="24"/>
    </row>
    <row r="600" spans="1:12" ht="12.75">
      <c r="A600" s="2"/>
      <c r="B600" s="10"/>
      <c r="C600" s="10"/>
      <c r="D600" s="10"/>
      <c r="E600" s="12"/>
      <c r="F600" s="33"/>
      <c r="H600" s="24"/>
      <c r="I600" s="24"/>
      <c r="J600" s="24"/>
      <c r="K600" s="24"/>
      <c r="L600" s="24"/>
    </row>
    <row r="601" spans="8:12" ht="12.75">
      <c r="H601" s="24"/>
      <c r="I601" s="24"/>
      <c r="J601" s="24"/>
      <c r="K601" s="24"/>
      <c r="L601" s="24"/>
    </row>
    <row r="602" spans="8:12" ht="12.75">
      <c r="H602" s="24"/>
      <c r="I602" s="24"/>
      <c r="J602" s="24"/>
      <c r="K602" s="24"/>
      <c r="L602" s="24"/>
    </row>
    <row r="603" spans="8:12" ht="12.75">
      <c r="H603" s="24"/>
      <c r="I603" s="24"/>
      <c r="J603" s="24"/>
      <c r="K603" s="24"/>
      <c r="L603" s="24"/>
    </row>
    <row r="604" spans="8:12" ht="12.75">
      <c r="H604" s="24"/>
      <c r="I604" s="24"/>
      <c r="J604" s="24"/>
      <c r="K604" s="24"/>
      <c r="L604" s="24"/>
    </row>
    <row r="606" spans="4:11" ht="12.75">
      <c r="D606" s="26"/>
      <c r="E606" s="25"/>
      <c r="F606" s="28"/>
      <c r="H606" s="27"/>
      <c r="I606" s="22"/>
      <c r="J606" s="22"/>
      <c r="K606" s="28"/>
    </row>
    <row r="608" spans="1:3" ht="12.75">
      <c r="A608" s="2"/>
      <c r="B608" s="2"/>
      <c r="C608" s="2"/>
    </row>
    <row r="609" spans="1:5" ht="12.75">
      <c r="A609" s="3"/>
      <c r="B609" s="4"/>
      <c r="C609" s="2"/>
      <c r="D609" s="2"/>
      <c r="E609" s="19"/>
    </row>
    <row r="610" spans="8:12" ht="12.75">
      <c r="H610" s="20"/>
      <c r="I610" s="20"/>
      <c r="J610" s="20"/>
      <c r="K610" s="20"/>
      <c r="L610" s="20"/>
    </row>
    <row r="611" spans="1:12" ht="12.75">
      <c r="A611" s="5"/>
      <c r="B611" s="6"/>
      <c r="C611" s="6"/>
      <c r="D611" s="7"/>
      <c r="E611" s="7"/>
      <c r="F611" s="32"/>
      <c r="H611" s="21"/>
      <c r="I611" s="22"/>
      <c r="J611" s="22"/>
      <c r="K611" s="22"/>
      <c r="L611" s="22"/>
    </row>
    <row r="612" spans="1:12" ht="12.75">
      <c r="A612" s="1"/>
      <c r="B612" s="8"/>
      <c r="C612" s="1"/>
      <c r="D612" s="8"/>
      <c r="E612" s="9"/>
      <c r="F612" s="33"/>
      <c r="H612" s="24"/>
      <c r="I612" s="24"/>
      <c r="J612" s="24"/>
      <c r="K612" s="24"/>
      <c r="L612" s="24"/>
    </row>
    <row r="613" spans="1:12" ht="12.75">
      <c r="A613" s="1"/>
      <c r="B613" s="8"/>
      <c r="C613" s="1"/>
      <c r="D613" s="8"/>
      <c r="E613" s="9"/>
      <c r="F613" s="33"/>
      <c r="H613" s="24"/>
      <c r="I613" s="24"/>
      <c r="J613" s="24"/>
      <c r="K613" s="24"/>
      <c r="L613" s="24"/>
    </row>
    <row r="614" spans="1:12" ht="12.75">
      <c r="A614" s="1"/>
      <c r="B614" s="8"/>
      <c r="C614" s="1"/>
      <c r="D614" s="8"/>
      <c r="E614" s="9"/>
      <c r="F614" s="33"/>
      <c r="H614" s="24"/>
      <c r="I614" s="24"/>
      <c r="J614" s="24"/>
      <c r="K614" s="24"/>
      <c r="L614" s="24"/>
    </row>
    <row r="615" spans="1:12" ht="12.75">
      <c r="A615" s="1"/>
      <c r="B615" s="8"/>
      <c r="C615" s="1"/>
      <c r="D615" s="8"/>
      <c r="E615" s="9"/>
      <c r="F615" s="33"/>
      <c r="H615" s="24"/>
      <c r="I615" s="24"/>
      <c r="J615" s="24"/>
      <c r="K615" s="24"/>
      <c r="L615" s="24"/>
    </row>
    <row r="616" spans="1:12" ht="12.75">
      <c r="A616" s="1"/>
      <c r="B616" s="8"/>
      <c r="C616" s="1"/>
      <c r="D616" s="8"/>
      <c r="E616" s="9"/>
      <c r="F616" s="33"/>
      <c r="H616" s="24"/>
      <c r="I616" s="24"/>
      <c r="J616" s="24"/>
      <c r="K616" s="24"/>
      <c r="L616" s="24"/>
    </row>
    <row r="617" spans="1:12" ht="12.75">
      <c r="A617" s="2"/>
      <c r="B617" s="10"/>
      <c r="C617" s="10"/>
      <c r="D617" s="10"/>
      <c r="E617" s="12"/>
      <c r="F617" s="33"/>
      <c r="H617" s="24"/>
      <c r="I617" s="24"/>
      <c r="J617" s="24"/>
      <c r="K617" s="24"/>
      <c r="L617" s="24"/>
    </row>
    <row r="618" spans="8:12" ht="12.75">
      <c r="H618" s="24"/>
      <c r="I618" s="24"/>
      <c r="J618" s="24"/>
      <c r="K618" s="24"/>
      <c r="L618" s="24"/>
    </row>
    <row r="619" spans="8:12" ht="12.75">
      <c r="H619" s="24"/>
      <c r="I619" s="24"/>
      <c r="J619" s="24"/>
      <c r="K619" s="24"/>
      <c r="L619" s="24"/>
    </row>
    <row r="620" spans="8:12" ht="12.75">
      <c r="H620" s="24"/>
      <c r="I620" s="24"/>
      <c r="J620" s="24"/>
      <c r="K620" s="24"/>
      <c r="L620" s="24"/>
    </row>
    <row r="621" spans="8:12" ht="12.75">
      <c r="H621" s="24"/>
      <c r="I621" s="24"/>
      <c r="J621" s="24"/>
      <c r="K621" s="24"/>
      <c r="L621" s="24"/>
    </row>
    <row r="623" spans="4:11" ht="12.75">
      <c r="D623" s="26"/>
      <c r="E623" s="25"/>
      <c r="F623" s="28"/>
      <c r="H623" s="27"/>
      <c r="I623" s="22"/>
      <c r="J623" s="22"/>
      <c r="K623" s="28"/>
    </row>
    <row r="625" spans="1:3" ht="12.75">
      <c r="A625" s="2"/>
      <c r="B625" s="2"/>
      <c r="C625" s="2"/>
    </row>
    <row r="626" spans="1:5" ht="12.75">
      <c r="A626" s="3"/>
      <c r="B626" s="4"/>
      <c r="C626" s="2"/>
      <c r="D626" s="2"/>
      <c r="E626" s="19"/>
    </row>
    <row r="627" spans="8:12" ht="12.75">
      <c r="H627" s="20"/>
      <c r="I627" s="20"/>
      <c r="J627" s="20"/>
      <c r="K627" s="20"/>
      <c r="L627" s="20"/>
    </row>
    <row r="628" spans="1:12" ht="12.75">
      <c r="A628" s="5"/>
      <c r="B628" s="6"/>
      <c r="C628" s="6"/>
      <c r="D628" s="7"/>
      <c r="E628" s="7"/>
      <c r="F628" s="32"/>
      <c r="H628" s="21"/>
      <c r="I628" s="22"/>
      <c r="J628" s="22"/>
      <c r="K628" s="22"/>
      <c r="L628" s="22"/>
    </row>
    <row r="629" spans="1:12" ht="12.75">
      <c r="A629" s="1"/>
      <c r="B629" s="8"/>
      <c r="C629" s="1"/>
      <c r="D629" s="8"/>
      <c r="E629" s="9"/>
      <c r="F629" s="33"/>
      <c r="H629" s="24"/>
      <c r="I629" s="24"/>
      <c r="J629" s="24"/>
      <c r="K629" s="24"/>
      <c r="L629" s="24"/>
    </row>
    <row r="630" spans="1:12" ht="12.75">
      <c r="A630" s="1"/>
      <c r="B630" s="8"/>
      <c r="C630" s="1"/>
      <c r="D630" s="8"/>
      <c r="E630" s="9"/>
      <c r="F630" s="33"/>
      <c r="H630" s="24"/>
      <c r="I630" s="24"/>
      <c r="J630" s="24"/>
      <c r="K630" s="24"/>
      <c r="L630" s="24"/>
    </row>
    <row r="631" spans="1:12" ht="12.75">
      <c r="A631" s="1"/>
      <c r="B631" s="8"/>
      <c r="C631" s="1"/>
      <c r="D631" s="8"/>
      <c r="E631" s="9"/>
      <c r="F631" s="33"/>
      <c r="H631" s="24"/>
      <c r="I631" s="24"/>
      <c r="J631" s="24"/>
      <c r="K631" s="24"/>
      <c r="L631" s="24"/>
    </row>
    <row r="632" spans="1:12" ht="12.75">
      <c r="A632" s="1"/>
      <c r="B632" s="8"/>
      <c r="C632" s="1"/>
      <c r="D632" s="8"/>
      <c r="E632" s="9"/>
      <c r="F632" s="33"/>
      <c r="H632" s="24"/>
      <c r="I632" s="24"/>
      <c r="J632" s="24"/>
      <c r="K632" s="24"/>
      <c r="L632" s="24"/>
    </row>
    <row r="633" spans="1:12" ht="12.75">
      <c r="A633" s="1"/>
      <c r="B633" s="8"/>
      <c r="C633" s="1"/>
      <c r="D633" s="8"/>
      <c r="E633" s="9"/>
      <c r="F633" s="33"/>
      <c r="H633" s="24"/>
      <c r="I633" s="24"/>
      <c r="J633" s="24"/>
      <c r="K633" s="24"/>
      <c r="L633" s="24"/>
    </row>
    <row r="634" spans="1:12" ht="12.75">
      <c r="A634" s="2"/>
      <c r="B634" s="10"/>
      <c r="C634" s="10"/>
      <c r="D634" s="10"/>
      <c r="E634" s="12"/>
      <c r="F634" s="33"/>
      <c r="H634" s="24"/>
      <c r="I634" s="24"/>
      <c r="J634" s="24"/>
      <c r="K634" s="24"/>
      <c r="L634" s="24"/>
    </row>
    <row r="635" spans="8:12" ht="12.75">
      <c r="H635" s="24"/>
      <c r="I635" s="24"/>
      <c r="J635" s="24"/>
      <c r="K635" s="24"/>
      <c r="L635" s="24"/>
    </row>
    <row r="636" spans="8:12" ht="12.75">
      <c r="H636" s="24"/>
      <c r="I636" s="24"/>
      <c r="J636" s="24"/>
      <c r="K636" s="24"/>
      <c r="L636" s="24"/>
    </row>
    <row r="637" spans="8:12" ht="12.75">
      <c r="H637" s="24"/>
      <c r="I637" s="24"/>
      <c r="J637" s="24"/>
      <c r="K637" s="24"/>
      <c r="L637" s="24"/>
    </row>
    <row r="638" spans="8:12" ht="12.75">
      <c r="H638" s="24"/>
      <c r="I638" s="24"/>
      <c r="J638" s="24"/>
      <c r="K638" s="24"/>
      <c r="L638" s="24"/>
    </row>
    <row r="640" spans="4:11" ht="12.75">
      <c r="D640" s="26"/>
      <c r="E640" s="25"/>
      <c r="F640" s="28"/>
      <c r="H640" s="27"/>
      <c r="I640" s="22"/>
      <c r="J640" s="22"/>
      <c r="K640" s="28"/>
    </row>
    <row r="642" spans="1:3" ht="12.75">
      <c r="A642" s="2"/>
      <c r="B642" s="2"/>
      <c r="C642" s="2"/>
    </row>
    <row r="643" spans="1:5" ht="12.75">
      <c r="A643" s="3"/>
      <c r="B643" s="4"/>
      <c r="C643" s="2"/>
      <c r="D643" s="2"/>
      <c r="E643" s="19"/>
    </row>
    <row r="644" spans="8:12" ht="12.75">
      <c r="H644" s="20"/>
      <c r="I644" s="20"/>
      <c r="J644" s="20"/>
      <c r="K644" s="20"/>
      <c r="L644" s="20"/>
    </row>
    <row r="645" spans="1:12" ht="12.75">
      <c r="A645" s="5"/>
      <c r="B645" s="6"/>
      <c r="C645" s="6"/>
      <c r="D645" s="7"/>
      <c r="E645" s="7"/>
      <c r="F645" s="32"/>
      <c r="H645" s="21"/>
      <c r="I645" s="22"/>
      <c r="J645" s="22"/>
      <c r="K645" s="22"/>
      <c r="L645" s="22"/>
    </row>
    <row r="646" spans="1:12" ht="12.75">
      <c r="A646" s="1"/>
      <c r="B646" s="8"/>
      <c r="C646" s="1"/>
      <c r="D646" s="8"/>
      <c r="E646" s="9"/>
      <c r="F646" s="33"/>
      <c r="H646" s="24"/>
      <c r="I646" s="24"/>
      <c r="J646" s="24"/>
      <c r="K646" s="24"/>
      <c r="L646" s="24"/>
    </row>
    <row r="647" spans="1:12" ht="12.75">
      <c r="A647" s="1"/>
      <c r="B647" s="8"/>
      <c r="C647" s="1"/>
      <c r="D647" s="8"/>
      <c r="E647" s="9"/>
      <c r="F647" s="33"/>
      <c r="H647" s="24"/>
      <c r="I647" s="24"/>
      <c r="J647" s="24"/>
      <c r="K647" s="24"/>
      <c r="L647" s="24"/>
    </row>
    <row r="648" spans="1:12" ht="12.75">
      <c r="A648" s="1"/>
      <c r="B648" s="8"/>
      <c r="C648" s="1"/>
      <c r="D648" s="8"/>
      <c r="E648" s="9"/>
      <c r="F648" s="33"/>
      <c r="H648" s="24"/>
      <c r="I648" s="24"/>
      <c r="J648" s="24"/>
      <c r="K648" s="24"/>
      <c r="L648" s="24"/>
    </row>
    <row r="649" spans="1:12" ht="12.75">
      <c r="A649" s="1"/>
      <c r="B649" s="8"/>
      <c r="C649" s="1"/>
      <c r="D649" s="8"/>
      <c r="E649" s="9"/>
      <c r="F649" s="33"/>
      <c r="H649" s="24"/>
      <c r="I649" s="24"/>
      <c r="J649" s="24"/>
      <c r="K649" s="24"/>
      <c r="L649" s="24"/>
    </row>
    <row r="650" spans="1:12" ht="12.75">
      <c r="A650" s="1"/>
      <c r="B650" s="8"/>
      <c r="C650" s="1"/>
      <c r="D650" s="8"/>
      <c r="E650" s="9"/>
      <c r="F650" s="33"/>
      <c r="H650" s="24"/>
      <c r="I650" s="24"/>
      <c r="J650" s="24"/>
      <c r="K650" s="24"/>
      <c r="L650" s="24"/>
    </row>
    <row r="651" spans="1:12" ht="12.75">
      <c r="A651" s="2"/>
      <c r="B651" s="10"/>
      <c r="C651" s="10"/>
      <c r="D651" s="10"/>
      <c r="E651" s="12"/>
      <c r="F651" s="33"/>
      <c r="H651" s="24"/>
      <c r="I651" s="24"/>
      <c r="J651" s="24"/>
      <c r="K651" s="24"/>
      <c r="L651" s="24"/>
    </row>
    <row r="652" spans="8:12" ht="12.75">
      <c r="H652" s="24"/>
      <c r="I652" s="24"/>
      <c r="J652" s="24"/>
      <c r="K652" s="24"/>
      <c r="L652" s="24"/>
    </row>
    <row r="653" spans="8:12" ht="12.75">
      <c r="H653" s="24"/>
      <c r="I653" s="24"/>
      <c r="J653" s="24"/>
      <c r="K653" s="24"/>
      <c r="L653" s="24"/>
    </row>
    <row r="654" spans="8:12" ht="12.75">
      <c r="H654" s="24"/>
      <c r="I654" s="24"/>
      <c r="J654" s="24"/>
      <c r="K654" s="24"/>
      <c r="L654" s="24"/>
    </row>
    <row r="655" spans="8:12" ht="12.75">
      <c r="H655" s="24"/>
      <c r="I655" s="24"/>
      <c r="J655" s="24"/>
      <c r="K655" s="24"/>
      <c r="L655" s="24"/>
    </row>
    <row r="657" spans="4:11" ht="12.75">
      <c r="D657" s="26"/>
      <c r="E657" s="25"/>
      <c r="F657" s="28"/>
      <c r="H657" s="27"/>
      <c r="I657" s="22"/>
      <c r="J657" s="22"/>
      <c r="K657" s="28"/>
    </row>
    <row r="659" spans="1:3" ht="12.75">
      <c r="A659" s="2"/>
      <c r="B659" s="2"/>
      <c r="C659" s="2"/>
    </row>
    <row r="660" spans="1:5" ht="12.75">
      <c r="A660" s="3"/>
      <c r="B660" s="4"/>
      <c r="C660" s="2"/>
      <c r="D660" s="2"/>
      <c r="E660" s="19"/>
    </row>
    <row r="661" spans="8:12" ht="12.75">
      <c r="H661" s="20"/>
      <c r="I661" s="20"/>
      <c r="J661" s="20"/>
      <c r="K661" s="20"/>
      <c r="L661" s="20"/>
    </row>
    <row r="662" spans="1:12" ht="12.75">
      <c r="A662" s="5"/>
      <c r="B662" s="6"/>
      <c r="C662" s="6"/>
      <c r="D662" s="7"/>
      <c r="E662" s="7"/>
      <c r="F662" s="32"/>
      <c r="H662" s="21"/>
      <c r="I662" s="22"/>
      <c r="J662" s="22"/>
      <c r="K662" s="22"/>
      <c r="L662" s="22"/>
    </row>
    <row r="663" spans="1:12" ht="12.75">
      <c r="A663" s="1"/>
      <c r="B663" s="8"/>
      <c r="C663" s="1"/>
      <c r="D663" s="8"/>
      <c r="E663" s="9"/>
      <c r="F663" s="33"/>
      <c r="H663" s="24"/>
      <c r="I663" s="24"/>
      <c r="J663" s="24"/>
      <c r="K663" s="24"/>
      <c r="L663" s="24"/>
    </row>
    <row r="664" spans="1:12" ht="12.75">
      <c r="A664" s="1"/>
      <c r="B664" s="8"/>
      <c r="C664" s="1"/>
      <c r="D664" s="8"/>
      <c r="E664" s="9"/>
      <c r="F664" s="33"/>
      <c r="H664" s="24"/>
      <c r="I664" s="24"/>
      <c r="J664" s="24"/>
      <c r="K664" s="24"/>
      <c r="L664" s="24"/>
    </row>
    <row r="665" spans="1:12" ht="12.75">
      <c r="A665" s="1"/>
      <c r="B665" s="8"/>
      <c r="C665" s="1"/>
      <c r="D665" s="8"/>
      <c r="E665" s="9"/>
      <c r="F665" s="33"/>
      <c r="H665" s="24"/>
      <c r="I665" s="24"/>
      <c r="J665" s="24"/>
      <c r="K665" s="24"/>
      <c r="L665" s="24"/>
    </row>
    <row r="666" spans="1:12" ht="12.75">
      <c r="A666" s="1"/>
      <c r="B666" s="8"/>
      <c r="C666" s="1"/>
      <c r="D666" s="8"/>
      <c r="E666" s="9"/>
      <c r="F666" s="33"/>
      <c r="H666" s="24"/>
      <c r="I666" s="24"/>
      <c r="J666" s="24"/>
      <c r="K666" s="24"/>
      <c r="L666" s="24"/>
    </row>
    <row r="667" spans="1:12" ht="12.75">
      <c r="A667" s="1"/>
      <c r="B667" s="8"/>
      <c r="C667" s="1"/>
      <c r="D667" s="8"/>
      <c r="E667" s="9"/>
      <c r="F667" s="33"/>
      <c r="H667" s="24"/>
      <c r="I667" s="24"/>
      <c r="J667" s="24"/>
      <c r="K667" s="24"/>
      <c r="L667" s="24"/>
    </row>
    <row r="668" spans="1:12" ht="12.75">
      <c r="A668" s="2"/>
      <c r="B668" s="10"/>
      <c r="C668" s="10"/>
      <c r="D668" s="10"/>
      <c r="E668" s="12"/>
      <c r="F668" s="33"/>
      <c r="H668" s="24"/>
      <c r="I668" s="24"/>
      <c r="J668" s="24"/>
      <c r="K668" s="24"/>
      <c r="L668" s="24"/>
    </row>
    <row r="669" spans="8:12" ht="12.75">
      <c r="H669" s="24"/>
      <c r="I669" s="24"/>
      <c r="J669" s="24"/>
      <c r="K669" s="24"/>
      <c r="L669" s="24"/>
    </row>
    <row r="670" spans="8:12" ht="12.75">
      <c r="H670" s="24"/>
      <c r="I670" s="24"/>
      <c r="J670" s="24"/>
      <c r="K670" s="24"/>
      <c r="L670" s="24"/>
    </row>
    <row r="671" spans="8:12" ht="12.75">
      <c r="H671" s="24"/>
      <c r="I671" s="24"/>
      <c r="J671" s="24"/>
      <c r="K671" s="24"/>
      <c r="L671" s="24"/>
    </row>
    <row r="672" spans="8:12" ht="12.75">
      <c r="H672" s="24"/>
      <c r="I672" s="24"/>
      <c r="J672" s="24"/>
      <c r="K672" s="24"/>
      <c r="L672" s="24"/>
    </row>
    <row r="674" spans="4:11" ht="12.75">
      <c r="D674" s="26"/>
      <c r="E674" s="25"/>
      <c r="F674" s="28"/>
      <c r="H674" s="27"/>
      <c r="I674" s="22"/>
      <c r="J674" s="22"/>
      <c r="K674" s="28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130"/>
  <sheetViews>
    <sheetView workbookViewId="0" topLeftCell="A12">
      <selection activeCell="F45" sqref="F45"/>
    </sheetView>
  </sheetViews>
  <sheetFormatPr defaultColWidth="9.140625" defaultRowHeight="12.75"/>
  <sheetData>
    <row r="4" spans="1:5" ht="12.75">
      <c r="A4" s="2" t="s">
        <v>0</v>
      </c>
      <c r="B4" s="2"/>
      <c r="C4" s="2" t="s">
        <v>19</v>
      </c>
      <c r="D4" s="2"/>
      <c r="E4" s="2"/>
    </row>
    <row r="5" spans="1:5" ht="12.75">
      <c r="A5" s="3" t="s">
        <v>2</v>
      </c>
      <c r="B5" s="4">
        <v>34457</v>
      </c>
      <c r="C5" s="2"/>
      <c r="D5" s="2" t="s">
        <v>3</v>
      </c>
      <c r="E5" s="19" t="s">
        <v>26</v>
      </c>
    </row>
    <row r="6" spans="8:12" ht="12.75">
      <c r="H6" s="20"/>
      <c r="I6" s="20"/>
      <c r="J6" s="20"/>
      <c r="K6" s="20"/>
      <c r="L6" s="20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1"/>
      <c r="I7" s="22"/>
      <c r="J7" s="22"/>
      <c r="K7" s="22"/>
      <c r="L7" s="22"/>
    </row>
    <row r="8" spans="1:12" ht="12.75">
      <c r="A8" s="1">
        <v>1</v>
      </c>
      <c r="B8" s="8">
        <v>11.5</v>
      </c>
      <c r="C8" s="1">
        <f aca="true" t="shared" si="0" ref="C8:C17">B8*2.54</f>
        <v>29.21</v>
      </c>
      <c r="D8" s="8">
        <v>3.4</v>
      </c>
      <c r="E8" s="9">
        <f aca="true" t="shared" si="1" ref="E8:E17">D8/B8</f>
        <v>0.2956521739130435</v>
      </c>
      <c r="F8" s="23"/>
      <c r="H8" s="24"/>
      <c r="I8" s="24"/>
      <c r="J8" s="24"/>
      <c r="K8" s="24"/>
      <c r="L8" s="24"/>
    </row>
    <row r="9" spans="1:12" ht="12.75">
      <c r="A9" s="1">
        <v>2</v>
      </c>
      <c r="B9" s="8">
        <v>11</v>
      </c>
      <c r="C9" s="1">
        <f t="shared" si="0"/>
        <v>27.94</v>
      </c>
      <c r="D9" s="8">
        <v>2</v>
      </c>
      <c r="E9" s="9">
        <f t="shared" si="1"/>
        <v>0.18181818181818182</v>
      </c>
      <c r="F9" s="23"/>
      <c r="H9" s="24"/>
      <c r="I9" s="24"/>
      <c r="J9" s="24"/>
      <c r="K9" s="24"/>
      <c r="L9" s="24"/>
    </row>
    <row r="10" spans="1:12" ht="12.75">
      <c r="A10" s="1">
        <v>3</v>
      </c>
      <c r="B10" s="8">
        <v>10</v>
      </c>
      <c r="C10" s="1">
        <f t="shared" si="0"/>
        <v>25.4</v>
      </c>
      <c r="D10" s="8">
        <v>2.6</v>
      </c>
      <c r="E10" s="9">
        <f t="shared" si="1"/>
        <v>0.26</v>
      </c>
      <c r="F10" s="23"/>
      <c r="H10" s="24"/>
      <c r="I10" s="24"/>
      <c r="J10" s="24"/>
      <c r="K10" s="24"/>
      <c r="L10" s="24"/>
    </row>
    <row r="11" spans="1:12" ht="12.75">
      <c r="A11" s="1">
        <v>4</v>
      </c>
      <c r="B11" s="8">
        <v>9</v>
      </c>
      <c r="C11" s="1">
        <f t="shared" si="0"/>
        <v>22.86</v>
      </c>
      <c r="D11" s="8">
        <v>2.9</v>
      </c>
      <c r="E11" s="9">
        <f t="shared" si="1"/>
        <v>0.3222222222222222</v>
      </c>
      <c r="F11" s="23"/>
      <c r="H11" s="24"/>
      <c r="I11" s="24"/>
      <c r="J11" s="24"/>
      <c r="K11" s="24"/>
      <c r="L11" s="24"/>
    </row>
    <row r="12" spans="1:12" ht="12.75">
      <c r="A12" s="1">
        <v>5</v>
      </c>
      <c r="B12" s="8">
        <v>14</v>
      </c>
      <c r="C12" s="1">
        <f t="shared" si="0"/>
        <v>35.56</v>
      </c>
      <c r="D12" s="8">
        <v>3.7</v>
      </c>
      <c r="E12" s="9">
        <f t="shared" si="1"/>
        <v>0.2642857142857143</v>
      </c>
      <c r="F12" s="23"/>
      <c r="H12" s="24"/>
      <c r="I12" s="24"/>
      <c r="J12" s="24"/>
      <c r="K12" s="24"/>
      <c r="L12" s="24"/>
    </row>
    <row r="13" spans="1:12" ht="12.75">
      <c r="A13" s="1">
        <v>6</v>
      </c>
      <c r="B13" s="8">
        <v>13</v>
      </c>
      <c r="C13" s="1">
        <f t="shared" si="0"/>
        <v>33.02</v>
      </c>
      <c r="D13" s="8">
        <v>4</v>
      </c>
      <c r="E13" s="9">
        <f t="shared" si="1"/>
        <v>0.3076923076923077</v>
      </c>
      <c r="F13" s="12"/>
      <c r="H13" s="24"/>
      <c r="I13" s="24"/>
      <c r="J13" s="24"/>
      <c r="K13" s="24"/>
      <c r="L13" s="24"/>
    </row>
    <row r="14" spans="1:12" ht="12.75">
      <c r="A14" s="1">
        <v>7</v>
      </c>
      <c r="B14" s="8">
        <v>16</v>
      </c>
      <c r="C14" s="1">
        <f t="shared" si="0"/>
        <v>40.64</v>
      </c>
      <c r="D14" s="8">
        <v>4.6</v>
      </c>
      <c r="E14" s="9">
        <f t="shared" si="1"/>
        <v>0.2875</v>
      </c>
      <c r="H14" s="24"/>
      <c r="I14" s="24"/>
      <c r="J14" s="24"/>
      <c r="K14" s="24"/>
      <c r="L14" s="24"/>
    </row>
    <row r="15" spans="1:12" ht="12.75">
      <c r="A15" s="1">
        <v>8</v>
      </c>
      <c r="B15" s="8">
        <v>16.5</v>
      </c>
      <c r="C15" s="1">
        <f t="shared" si="0"/>
        <v>41.910000000000004</v>
      </c>
      <c r="D15" s="8">
        <v>5.3</v>
      </c>
      <c r="E15" s="9">
        <f t="shared" si="1"/>
        <v>0.3212121212121212</v>
      </c>
      <c r="H15" s="24"/>
      <c r="I15" s="24"/>
      <c r="J15" s="24"/>
      <c r="K15" s="24"/>
      <c r="L15" s="24"/>
    </row>
    <row r="16" spans="1:12" ht="12.75">
      <c r="A16" s="1">
        <v>9</v>
      </c>
      <c r="B16" s="8">
        <v>21</v>
      </c>
      <c r="C16" s="1">
        <f t="shared" si="0"/>
        <v>53.34</v>
      </c>
      <c r="D16" s="8">
        <v>7.7</v>
      </c>
      <c r="E16" s="9">
        <f t="shared" si="1"/>
        <v>0.3666666666666667</v>
      </c>
      <c r="H16" s="24"/>
      <c r="I16" s="24"/>
      <c r="J16" s="24"/>
      <c r="K16" s="24"/>
      <c r="L16" s="24"/>
    </row>
    <row r="17" spans="1:12" ht="12.75">
      <c r="A17" s="1">
        <v>10</v>
      </c>
      <c r="B17" s="8">
        <v>21</v>
      </c>
      <c r="C17" s="1">
        <f t="shared" si="0"/>
        <v>53.34</v>
      </c>
      <c r="D17" s="8">
        <v>6.6</v>
      </c>
      <c r="E17" s="9">
        <f t="shared" si="1"/>
        <v>0.3142857142857143</v>
      </c>
      <c r="H17" s="24"/>
      <c r="I17" s="24"/>
      <c r="J17" s="24"/>
      <c r="K17" s="24"/>
      <c r="L17" s="24"/>
    </row>
    <row r="18" spans="1:5" ht="12.75">
      <c r="A18" s="2" t="s">
        <v>8</v>
      </c>
      <c r="B18" s="10">
        <f>AVERAGE(B8:B17)</f>
        <v>14.3</v>
      </c>
      <c r="C18" s="10">
        <f>AVERAGE(C8:C17)</f>
        <v>36.32200000000002</v>
      </c>
      <c r="D18" s="10">
        <f>AVERAGE(D8:D17)</f>
        <v>4.28</v>
      </c>
      <c r="E18" s="12">
        <f>AVERAGE(E8:E17)</f>
        <v>0.29213351020959716</v>
      </c>
    </row>
    <row r="19" spans="4:11" ht="12.75">
      <c r="D19" s="26"/>
      <c r="E19" s="25"/>
      <c r="F19" s="10"/>
      <c r="H19" s="27"/>
      <c r="I19" s="22"/>
      <c r="J19" s="22"/>
      <c r="K19" s="28"/>
    </row>
    <row r="20" spans="1:5" ht="12.75">
      <c r="A20" s="2" t="s">
        <v>0</v>
      </c>
      <c r="B20" s="2"/>
      <c r="C20" s="2" t="s">
        <v>19</v>
      </c>
      <c r="D20" s="2"/>
      <c r="E20" s="2"/>
    </row>
    <row r="21" spans="1:5" ht="12.75">
      <c r="A21" s="3" t="s">
        <v>2</v>
      </c>
      <c r="B21" s="4">
        <v>34470</v>
      </c>
      <c r="C21" s="2"/>
      <c r="D21" s="2" t="s">
        <v>3</v>
      </c>
      <c r="E21" s="19" t="s">
        <v>29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6.5</v>
      </c>
      <c r="C24" s="1">
        <f aca="true" t="shared" si="2" ref="C24:C33">B24*2.54</f>
        <v>16.51</v>
      </c>
      <c r="D24" s="8">
        <v>0.8</v>
      </c>
      <c r="E24" s="9">
        <f aca="true" t="shared" si="3" ref="E24:E33">D24/B24</f>
        <v>0.12307692307692308</v>
      </c>
    </row>
    <row r="25" spans="1:5" ht="12.75">
      <c r="A25" s="1">
        <v>2</v>
      </c>
      <c r="B25" s="8">
        <v>8</v>
      </c>
      <c r="C25" s="1">
        <f t="shared" si="2"/>
        <v>20.32</v>
      </c>
      <c r="D25" s="8">
        <v>2.8</v>
      </c>
      <c r="E25" s="9">
        <f t="shared" si="3"/>
        <v>0.35</v>
      </c>
    </row>
    <row r="26" spans="1:5" ht="12.75">
      <c r="A26" s="1">
        <v>3</v>
      </c>
      <c r="B26" s="8">
        <v>0</v>
      </c>
      <c r="C26" s="1">
        <f t="shared" si="2"/>
        <v>0</v>
      </c>
      <c r="D26" s="8">
        <v>0</v>
      </c>
      <c r="E26" s="9">
        <v>0</v>
      </c>
    </row>
    <row r="27" spans="1:5" ht="12.75">
      <c r="A27" s="1">
        <v>4</v>
      </c>
      <c r="B27" s="8">
        <v>0</v>
      </c>
      <c r="C27" s="1">
        <f t="shared" si="2"/>
        <v>0</v>
      </c>
      <c r="D27" s="8">
        <v>0</v>
      </c>
      <c r="E27" s="9">
        <v>0</v>
      </c>
    </row>
    <row r="28" spans="1:5" ht="12.75">
      <c r="A28" s="1">
        <v>5</v>
      </c>
      <c r="B28" s="8">
        <v>7.5</v>
      </c>
      <c r="C28" s="1">
        <f t="shared" si="2"/>
        <v>19.05</v>
      </c>
      <c r="D28" s="8">
        <v>3.5</v>
      </c>
      <c r="E28" s="9">
        <f t="shared" si="3"/>
        <v>0.4666666666666667</v>
      </c>
    </row>
    <row r="29" spans="1:5" ht="12.75">
      <c r="A29" s="1">
        <v>6</v>
      </c>
      <c r="B29" s="8">
        <v>5</v>
      </c>
      <c r="C29" s="1">
        <f t="shared" si="2"/>
        <v>12.7</v>
      </c>
      <c r="D29" s="8">
        <v>2</v>
      </c>
      <c r="E29" s="9">
        <f t="shared" si="3"/>
        <v>0.4</v>
      </c>
    </row>
    <row r="30" spans="1:5" ht="12.75">
      <c r="A30" s="1">
        <v>7</v>
      </c>
      <c r="B30" s="8">
        <v>5</v>
      </c>
      <c r="C30" s="1">
        <f t="shared" si="2"/>
        <v>12.7</v>
      </c>
      <c r="D30" s="8">
        <v>0.5</v>
      </c>
      <c r="E30" s="9">
        <f t="shared" si="3"/>
        <v>0.1</v>
      </c>
    </row>
    <row r="31" spans="1:5" ht="12.75">
      <c r="A31" s="1">
        <v>8</v>
      </c>
      <c r="B31" s="8">
        <v>13</v>
      </c>
      <c r="C31" s="1">
        <f t="shared" si="2"/>
        <v>33.02</v>
      </c>
      <c r="D31" s="8">
        <v>3.4</v>
      </c>
      <c r="E31" s="9">
        <f t="shared" si="3"/>
        <v>0.26153846153846155</v>
      </c>
    </row>
    <row r="32" spans="1:5" ht="12.75">
      <c r="A32" s="1">
        <v>9</v>
      </c>
      <c r="B32" s="8">
        <v>15</v>
      </c>
      <c r="C32" s="1">
        <f t="shared" si="2"/>
        <v>38.1</v>
      </c>
      <c r="D32" s="8">
        <v>4.6</v>
      </c>
      <c r="E32" s="9">
        <f t="shared" si="3"/>
        <v>0.30666666666666664</v>
      </c>
    </row>
    <row r="33" spans="1:5" ht="12.75">
      <c r="A33" s="1">
        <v>10</v>
      </c>
      <c r="B33" s="8">
        <v>16.5</v>
      </c>
      <c r="C33" s="1">
        <f t="shared" si="2"/>
        <v>41.910000000000004</v>
      </c>
      <c r="D33" s="8">
        <v>6.5</v>
      </c>
      <c r="E33" s="9">
        <f t="shared" si="3"/>
        <v>0.3939393939393939</v>
      </c>
    </row>
    <row r="34" spans="1:5" ht="12.75">
      <c r="A34" s="2" t="s">
        <v>8</v>
      </c>
      <c r="B34" s="10">
        <f>AVERAGE(B24:B33)</f>
        <v>7.65</v>
      </c>
      <c r="C34" s="10">
        <f>AVERAGE(C24:C33)</f>
        <v>19.431</v>
      </c>
      <c r="D34" s="10">
        <f>AVERAGE(D24:D33)</f>
        <v>2.41</v>
      </c>
      <c r="E34" s="12">
        <f>AVERAGE(E24:E33)</f>
        <v>0.24018881118881122</v>
      </c>
    </row>
    <row r="35" spans="1:5" ht="12.75">
      <c r="A35" s="1"/>
      <c r="B35" s="8"/>
      <c r="C35" s="1"/>
      <c r="D35" s="8"/>
      <c r="E35" s="9"/>
    </row>
    <row r="36" spans="1:5" ht="12.75">
      <c r="A36" s="2" t="s">
        <v>0</v>
      </c>
      <c r="B36" s="2"/>
      <c r="C36" s="2" t="s">
        <v>19</v>
      </c>
      <c r="D36" s="2"/>
      <c r="E36" s="2"/>
    </row>
    <row r="37" spans="1:5" ht="12.75">
      <c r="A37" s="3" t="s">
        <v>2</v>
      </c>
      <c r="B37" s="4">
        <v>34472</v>
      </c>
      <c r="C37" s="2"/>
      <c r="D37" s="2" t="s">
        <v>3</v>
      </c>
      <c r="E37" s="19" t="s">
        <v>30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0</v>
      </c>
      <c r="C40" s="1">
        <f aca="true" t="shared" si="4" ref="C40:C49">B40*2.54</f>
        <v>0</v>
      </c>
      <c r="D40" s="8">
        <v>0</v>
      </c>
      <c r="E40" s="9">
        <v>0</v>
      </c>
    </row>
    <row r="41" spans="1:5" ht="12.75">
      <c r="A41" s="1">
        <v>2</v>
      </c>
      <c r="B41" s="8">
        <v>0</v>
      </c>
      <c r="C41" s="1">
        <f t="shared" si="4"/>
        <v>0</v>
      </c>
      <c r="D41" s="8">
        <v>0</v>
      </c>
      <c r="E41" s="9">
        <v>0</v>
      </c>
    </row>
    <row r="42" spans="1:5" ht="12.75">
      <c r="A42" s="1">
        <v>3</v>
      </c>
      <c r="B42" s="8">
        <v>0</v>
      </c>
      <c r="C42" s="1">
        <f t="shared" si="4"/>
        <v>0</v>
      </c>
      <c r="D42" s="8">
        <v>0</v>
      </c>
      <c r="E42" s="9">
        <v>0</v>
      </c>
    </row>
    <row r="43" spans="1:5" ht="12.75">
      <c r="A43" s="1">
        <v>4</v>
      </c>
      <c r="B43" s="8">
        <v>0</v>
      </c>
      <c r="C43" s="1">
        <f t="shared" si="4"/>
        <v>0</v>
      </c>
      <c r="D43" s="8">
        <v>0</v>
      </c>
      <c r="E43" s="9">
        <v>0</v>
      </c>
    </row>
    <row r="44" spans="1:5" ht="12.75">
      <c r="A44" s="1">
        <v>5</v>
      </c>
      <c r="B44" s="8">
        <v>5</v>
      </c>
      <c r="C44" s="1">
        <f t="shared" si="4"/>
        <v>12.7</v>
      </c>
      <c r="D44" s="8">
        <v>2.1</v>
      </c>
      <c r="E44" s="9">
        <f aca="true" t="shared" si="5" ref="E44:E49">D44/B44</f>
        <v>0.42000000000000004</v>
      </c>
    </row>
    <row r="45" spans="1:5" ht="12.75">
      <c r="A45" s="1">
        <v>6</v>
      </c>
      <c r="B45" s="8">
        <v>1.5</v>
      </c>
      <c r="C45" s="1">
        <f t="shared" si="4"/>
        <v>3.81</v>
      </c>
      <c r="D45" s="8">
        <v>0.4</v>
      </c>
      <c r="E45" s="9">
        <f t="shared" si="5"/>
        <v>0.26666666666666666</v>
      </c>
    </row>
    <row r="46" spans="1:5" ht="12.75">
      <c r="A46" s="1">
        <v>7</v>
      </c>
      <c r="B46" s="8">
        <v>0</v>
      </c>
      <c r="C46" s="1">
        <f t="shared" si="4"/>
        <v>0</v>
      </c>
      <c r="D46" s="8">
        <v>0</v>
      </c>
      <c r="E46" s="9">
        <v>0</v>
      </c>
    </row>
    <row r="47" spans="1:5" ht="12.75">
      <c r="A47" s="1">
        <v>8</v>
      </c>
      <c r="B47" s="8">
        <v>7</v>
      </c>
      <c r="C47" s="1">
        <f t="shared" si="4"/>
        <v>17.78</v>
      </c>
      <c r="D47" s="8">
        <v>2.4</v>
      </c>
      <c r="E47" s="9">
        <f t="shared" si="5"/>
        <v>0.34285714285714286</v>
      </c>
    </row>
    <row r="48" spans="1:5" ht="12.75">
      <c r="A48" s="1">
        <v>9</v>
      </c>
      <c r="B48" s="8">
        <v>0</v>
      </c>
      <c r="C48" s="1">
        <f t="shared" si="4"/>
        <v>0</v>
      </c>
      <c r="D48" s="8">
        <v>0</v>
      </c>
      <c r="E48" s="9">
        <v>0</v>
      </c>
    </row>
    <row r="49" spans="1:5" ht="12.75">
      <c r="A49" s="1">
        <v>10</v>
      </c>
      <c r="B49" s="8">
        <v>12.5</v>
      </c>
      <c r="C49" s="1">
        <f t="shared" si="4"/>
        <v>31.75</v>
      </c>
      <c r="D49" s="8">
        <v>4.5</v>
      </c>
      <c r="E49" s="9">
        <f t="shared" si="5"/>
        <v>0.36</v>
      </c>
    </row>
    <row r="50" spans="1:5" ht="12.75">
      <c r="A50" s="2" t="s">
        <v>8</v>
      </c>
      <c r="B50" s="10">
        <f>AVERAGE(B40:B49)</f>
        <v>2.6</v>
      </c>
      <c r="C50" s="10">
        <f>AVERAGE(C40:C49)</f>
        <v>6.603999999999999</v>
      </c>
      <c r="D50" s="10">
        <f>AVERAGE(D40:D49)</f>
        <v>0.9400000000000001</v>
      </c>
      <c r="E50" s="12">
        <f>AVERAGE(E40:E49)</f>
        <v>0.13895238095238094</v>
      </c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2"/>
      <c r="B83" s="10"/>
      <c r="C83" s="10"/>
      <c r="D83" s="11"/>
      <c r="E83" s="12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1"/>
      <c r="B115" s="8"/>
      <c r="C115" s="1"/>
      <c r="D115" s="8"/>
      <c r="E115" s="9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